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<sst xmlns="http://schemas.openxmlformats.org/spreadsheetml/2006/main" count="601" uniqueCount="237">
  <si>
    <t>怀化市自然资源和规划局所属事业单位公开招聘工作人员笔试成绩</t>
  </si>
  <si>
    <t>姓名</t>
  </si>
  <si>
    <t>考号</t>
  </si>
  <si>
    <t>考场号</t>
  </si>
  <si>
    <t>座位号</t>
  </si>
  <si>
    <t>科目名称</t>
  </si>
  <si>
    <t>报考职位</t>
  </si>
  <si>
    <t>考试科目</t>
  </si>
  <si>
    <t>笔试成绩</t>
  </si>
  <si>
    <t>备注</t>
  </si>
  <si>
    <t>排名</t>
  </si>
  <si>
    <t>夏紫云</t>
  </si>
  <si>
    <t>14330010801</t>
  </si>
  <si>
    <t>笔试</t>
  </si>
  <si>
    <t>怀化市不动产登记中心专业技术岗位1</t>
  </si>
  <si>
    <t>计算机、网络信息化</t>
  </si>
  <si>
    <t>缺考</t>
  </si>
  <si>
    <t>黄新科</t>
  </si>
  <si>
    <t>14330010802</t>
  </si>
  <si>
    <t>彭晓云</t>
  </si>
  <si>
    <t>14330010803</t>
  </si>
  <si>
    <t>吴详华</t>
  </si>
  <si>
    <t>14330010804</t>
  </si>
  <si>
    <t>戴石麒</t>
  </si>
  <si>
    <t>14330010805</t>
  </si>
  <si>
    <t>吴偲懿</t>
  </si>
  <si>
    <t>14330010806</t>
  </si>
  <si>
    <t>向嵘</t>
  </si>
  <si>
    <t>14330010807</t>
  </si>
  <si>
    <t>陈莉娜</t>
  </si>
  <si>
    <t>14330010808</t>
  </si>
  <si>
    <t>孙榕敏</t>
  </si>
  <si>
    <t>14330010809</t>
  </si>
  <si>
    <t>入围资格复审</t>
  </si>
  <si>
    <t>孙吉滋</t>
  </si>
  <si>
    <t>14330010810</t>
  </si>
  <si>
    <t>蓝建麟</t>
  </si>
  <si>
    <t>14330010811</t>
  </si>
  <si>
    <t>曾湘平</t>
  </si>
  <si>
    <t>14330010812</t>
  </si>
  <si>
    <t>于丽丽</t>
  </si>
  <si>
    <t>14330010813</t>
  </si>
  <si>
    <t>杨海清</t>
  </si>
  <si>
    <t>14330010814</t>
  </si>
  <si>
    <t>郑凡</t>
  </si>
  <si>
    <t>14330010815</t>
  </si>
  <si>
    <t>唐鹏</t>
  </si>
  <si>
    <t>14330010816</t>
  </si>
  <si>
    <t>江炳兴</t>
  </si>
  <si>
    <t>14330010817</t>
  </si>
  <si>
    <t>杨兴易</t>
  </si>
  <si>
    <t>14330010818</t>
  </si>
  <si>
    <t>潘金荣</t>
  </si>
  <si>
    <t>14330010819</t>
  </si>
  <si>
    <t>张园园</t>
  </si>
  <si>
    <t>14330010820</t>
  </si>
  <si>
    <t>伍兴华</t>
  </si>
  <si>
    <t>14330010821</t>
  </si>
  <si>
    <t>丁颖达</t>
  </si>
  <si>
    <t>14330010822</t>
  </si>
  <si>
    <t>钟一正</t>
  </si>
  <si>
    <t>14330010823</t>
  </si>
  <si>
    <t>刘泽浪</t>
  </si>
  <si>
    <t>14330010824</t>
  </si>
  <si>
    <t>王尹娜</t>
  </si>
  <si>
    <t>14330010825</t>
  </si>
  <si>
    <t>赵晓银</t>
  </si>
  <si>
    <t>14330010901</t>
  </si>
  <si>
    <t>怀化市不动产登记中心专业技术岗位2</t>
  </si>
  <si>
    <t>工程管理、工程造价、房地产开发与管理、大数据管理与应用</t>
  </si>
  <si>
    <t>田金慧</t>
  </si>
  <si>
    <t>14330010902</t>
  </si>
  <si>
    <t>陈芬</t>
  </si>
  <si>
    <t>14330010903</t>
  </si>
  <si>
    <t>刘千千</t>
  </si>
  <si>
    <t>14330010904</t>
  </si>
  <si>
    <t>刘佳</t>
  </si>
  <si>
    <t>14330010905</t>
  </si>
  <si>
    <t>杨丰杰</t>
  </si>
  <si>
    <t>14330010906</t>
  </si>
  <si>
    <t>吴贤杰</t>
  </si>
  <si>
    <t>14330010907</t>
  </si>
  <si>
    <t>胡彬彬</t>
  </si>
  <si>
    <t>14330010908</t>
  </si>
  <si>
    <t>罗佳慧</t>
  </si>
  <si>
    <t>14330010909</t>
  </si>
  <si>
    <t>曾维杰</t>
  </si>
  <si>
    <t>14330010910</t>
  </si>
  <si>
    <t>李书晗</t>
  </si>
  <si>
    <t>14330010911</t>
  </si>
  <si>
    <t>林川翔</t>
  </si>
  <si>
    <t>14330010912</t>
  </si>
  <si>
    <t>刘康熙</t>
  </si>
  <si>
    <t>14330010913</t>
  </si>
  <si>
    <t>刘涛</t>
  </si>
  <si>
    <t>14330010914</t>
  </si>
  <si>
    <t>李明桂</t>
  </si>
  <si>
    <t>14330010915</t>
  </si>
  <si>
    <t>王李强</t>
  </si>
  <si>
    <t>14330010916</t>
  </si>
  <si>
    <t>王彦淳</t>
  </si>
  <si>
    <t>14330010917</t>
  </si>
  <si>
    <t>李丽梅</t>
  </si>
  <si>
    <t>14330010918</t>
  </si>
  <si>
    <t>刘湫凡</t>
  </si>
  <si>
    <t>14330010919</t>
  </si>
  <si>
    <t>龙滨</t>
  </si>
  <si>
    <t>14330010920</t>
  </si>
  <si>
    <t>吴欣</t>
  </si>
  <si>
    <t>14330010921</t>
  </si>
  <si>
    <t>钟诚</t>
  </si>
  <si>
    <t>14330010922</t>
  </si>
  <si>
    <t>刘鑫平</t>
  </si>
  <si>
    <t>14330010923</t>
  </si>
  <si>
    <t>曹靓雯</t>
  </si>
  <si>
    <t>14330010924</t>
  </si>
  <si>
    <t>向玲</t>
  </si>
  <si>
    <t>14330010925</t>
  </si>
  <si>
    <t>向吉苏</t>
  </si>
  <si>
    <t>14330010926</t>
  </si>
  <si>
    <t>王丹</t>
  </si>
  <si>
    <t>14330010927</t>
  </si>
  <si>
    <t>王雨茜</t>
  </si>
  <si>
    <t>14330010928</t>
  </si>
  <si>
    <t>唐正坤</t>
  </si>
  <si>
    <t>14330010929</t>
  </si>
  <si>
    <t>陈海萍</t>
  </si>
  <si>
    <t>14330010930</t>
  </si>
  <si>
    <t>刘建</t>
  </si>
  <si>
    <t>14330011001</t>
  </si>
  <si>
    <t>怀化市自然资源和规划事务中心专业技术岗位1</t>
  </si>
  <si>
    <t>城乡规划、农田水土、土地整治、地理信息工程</t>
  </si>
  <si>
    <t>杨徐</t>
  </si>
  <si>
    <t>14330011002</t>
  </si>
  <si>
    <t>刘倬卓</t>
  </si>
  <si>
    <t>14330011003</t>
  </si>
  <si>
    <t>肖雅馨</t>
  </si>
  <si>
    <t>14330011004</t>
  </si>
  <si>
    <t>杨珂</t>
  </si>
  <si>
    <t>14330011005</t>
  </si>
  <si>
    <t>舒冠然</t>
  </si>
  <si>
    <t>14330011006</t>
  </si>
  <si>
    <t>刘巧</t>
  </si>
  <si>
    <t>14330011007</t>
  </si>
  <si>
    <t>舒怀</t>
  </si>
  <si>
    <t>14330011008</t>
  </si>
  <si>
    <t>舒凯</t>
  </si>
  <si>
    <t>14330011009</t>
  </si>
  <si>
    <t>易红</t>
  </si>
  <si>
    <t>14330011010</t>
  </si>
  <si>
    <t>孙雅芹</t>
  </si>
  <si>
    <t>14330011011</t>
  </si>
  <si>
    <t>丁忠云</t>
  </si>
  <si>
    <t>14330011012</t>
  </si>
  <si>
    <t>余菁</t>
  </si>
  <si>
    <t>14330011013</t>
  </si>
  <si>
    <t>刘星星</t>
  </si>
  <si>
    <t>14330011014</t>
  </si>
  <si>
    <t>伍松达</t>
  </si>
  <si>
    <t>14330011015</t>
  </si>
  <si>
    <t>成静</t>
  </si>
  <si>
    <t>14330011016</t>
  </si>
  <si>
    <t>李梓豪</t>
  </si>
  <si>
    <t>14330011017</t>
  </si>
  <si>
    <t>刘吉</t>
  </si>
  <si>
    <t>14330011018</t>
  </si>
  <si>
    <t>姜珊</t>
  </si>
  <si>
    <t>14330011019</t>
  </si>
  <si>
    <t>杨锴宁</t>
  </si>
  <si>
    <t>14330011020</t>
  </si>
  <si>
    <t>杨昊坤</t>
  </si>
  <si>
    <t>14330011101</t>
  </si>
  <si>
    <t>怀化市自然资源和规划事务中心专业技术岗位2</t>
  </si>
  <si>
    <t>戚自华</t>
  </si>
  <si>
    <t>14330011102</t>
  </si>
  <si>
    <t>徐栋梁</t>
  </si>
  <si>
    <t>14330011103</t>
  </si>
  <si>
    <t>张欣宇</t>
  </si>
  <si>
    <t>14330011104</t>
  </si>
  <si>
    <t>龙尧</t>
  </si>
  <si>
    <t>14330011105</t>
  </si>
  <si>
    <t>罗鑫涛</t>
  </si>
  <si>
    <t>14330011106</t>
  </si>
  <si>
    <t>尹昱文</t>
  </si>
  <si>
    <t>14330011107</t>
  </si>
  <si>
    <t>丁子健</t>
  </si>
  <si>
    <t>14330011108</t>
  </si>
  <si>
    <t>卫浩</t>
  </si>
  <si>
    <t>14330011109</t>
  </si>
  <si>
    <t>张立康</t>
  </si>
  <si>
    <t>14330011110</t>
  </si>
  <si>
    <t>黄晓龙</t>
  </si>
  <si>
    <t>14330011111</t>
  </si>
  <si>
    <t>黄文贤</t>
  </si>
  <si>
    <t>14330011112</t>
  </si>
  <si>
    <t>舒利婵</t>
  </si>
  <si>
    <t>14330011113</t>
  </si>
  <si>
    <t>向瑶赢</t>
  </si>
  <si>
    <t>14330011114</t>
  </si>
  <si>
    <t>兰祥</t>
  </si>
  <si>
    <t>14330011115</t>
  </si>
  <si>
    <t>欧阳漫</t>
  </si>
  <si>
    <t>14330011116</t>
  </si>
  <si>
    <t>韩永波</t>
  </si>
  <si>
    <t>14330011117</t>
  </si>
  <si>
    <t>曾鑫鑫</t>
  </si>
  <si>
    <t>14330011118</t>
  </si>
  <si>
    <t>丁磊</t>
  </si>
  <si>
    <t>14330011119</t>
  </si>
  <si>
    <t>杨丽霞</t>
  </si>
  <si>
    <t>14330011120</t>
  </si>
  <si>
    <t>宋新</t>
  </si>
  <si>
    <t>14330011121</t>
  </si>
  <si>
    <t>段茂林</t>
  </si>
  <si>
    <t>14330011122</t>
  </si>
  <si>
    <t>石世顺</t>
  </si>
  <si>
    <t>14330011123</t>
  </si>
  <si>
    <t>彭钥</t>
  </si>
  <si>
    <t>14330011124</t>
  </si>
  <si>
    <t>彭强龙</t>
  </si>
  <si>
    <t>14330011125</t>
  </si>
  <si>
    <t>陈薪羽</t>
  </si>
  <si>
    <t>14330011126</t>
  </si>
  <si>
    <t>吴育炳</t>
  </si>
  <si>
    <t>14330011127</t>
  </si>
  <si>
    <t>舒友香</t>
  </si>
  <si>
    <t>14330011128</t>
  </si>
  <si>
    <t>姚旭</t>
  </si>
  <si>
    <t>14330011129</t>
  </si>
  <si>
    <t>冉启桥</t>
  </si>
  <si>
    <t>14330011130</t>
  </si>
  <si>
    <t>瞿舒敏</t>
  </si>
  <si>
    <t>14330011201</t>
  </si>
  <si>
    <t>胡赞高</t>
  </si>
  <si>
    <t>14330011202</t>
  </si>
  <si>
    <t>李光胤</t>
  </si>
  <si>
    <t>14330011203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</si>
</sst>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1"/>
      <color theme="1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0"/>
  <sheetViews>
    <sheetView tabSelected="1" workbookViewId="0">
      <selection activeCell="A1" sqref="A1:J1"/>
    </sheetView>
  </sheetViews>
  <sheetFormatPr defaultColWidth="8.88888888888889" defaultRowHeight="14.4"/>
  <cols>
    <col min="1" max="1" width="7.66666666666667" customWidth="1"/>
    <col min="2" max="2" width="13" customWidth="1"/>
    <col min="3" max="4" width="7.66666666666667" customWidth="1"/>
    <col min="5" max="5" width="9.66666666666667" customWidth="1"/>
    <col min="6" max="6" width="46.7777777777778" customWidth="1"/>
    <col min="7" max="7" width="61.4444444444444" customWidth="1"/>
    <col min="8" max="8" width="9.66666666666667" customWidth="1"/>
    <col min="9" max="9" width="14.1111111111111" customWidth="1"/>
    <col min="10" max="10" width="5.66666666666667" customWidth="1"/>
  </cols>
  <sheetData>
    <row r="1" ht="20.4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3" t="s">
        <v>1</v>
      </c>
      <c r="B2" s="3" t="s">
        <v>2</v>
      </c>
      <c r="C2" s="4" t="s">
        <v>3</v>
      </c>
      <c r="D2" s="4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4" t="s">
        <v>9</v>
      </c>
      <c r="J2" s="4" t="s">
        <v>10</v>
      </c>
    </row>
    <row r="3" spans="1:10">
      <c r="A3" s="3" t="s">
        <v>11</v>
      </c>
      <c r="B3" s="3" t="s">
        <v>12</v>
      </c>
      <c r="C3" s="3" t="str">
        <f t="shared" ref="C3:C66" si="0">MID(B3,8,2)</f>
        <v>08</v>
      </c>
      <c r="D3" s="3" t="str">
        <f t="shared" ref="D3:D66" si="1">MID(B3,10,2)</f>
        <v>01</v>
      </c>
      <c r="E3" s="3" t="s">
        <v>13</v>
      </c>
      <c r="F3" s="5" t="s">
        <v>14</v>
      </c>
      <c r="G3" s="5" t="s">
        <v>15</v>
      </c>
      <c r="H3" s="6">
        <v>0</v>
      </c>
      <c r="I3" s="4" t="s">
        <v>16</v>
      </c>
      <c r="J3" s="3">
        <f>SUMPRODUCT(--((F3=$F$3:$F$110)*$H$3:$H$110&gt;H3))+1</f>
        <v>14</v>
      </c>
    </row>
    <row r="4" spans="1:10">
      <c r="A4" s="3" t="s">
        <v>17</v>
      </c>
      <c r="B4" s="3" t="s">
        <v>18</v>
      </c>
      <c r="C4" s="3" t="str">
        <f t="shared" si="0"/>
        <v>08</v>
      </c>
      <c r="D4" s="3" t="str">
        <f t="shared" si="1"/>
        <v>02</v>
      </c>
      <c r="E4" s="3" t="s">
        <v>13</v>
      </c>
      <c r="F4" s="5" t="s">
        <v>14</v>
      </c>
      <c r="G4" s="5" t="s">
        <v>15</v>
      </c>
      <c r="H4" s="6">
        <v>0</v>
      </c>
      <c r="I4" s="4" t="s">
        <v>16</v>
      </c>
      <c r="J4" s="3">
        <f>SUMPRODUCT(--((F4=$F$3:$F$110)*$H$3:$H$110&gt;H4))+1</f>
        <v>14</v>
      </c>
    </row>
    <row r="5" spans="1:10">
      <c r="A5" s="3" t="s">
        <v>19</v>
      </c>
      <c r="B5" s="3" t="s">
        <v>20</v>
      </c>
      <c r="C5" s="3" t="str">
        <f t="shared" si="0"/>
        <v>08</v>
      </c>
      <c r="D5" s="3" t="str">
        <f t="shared" si="1"/>
        <v>03</v>
      </c>
      <c r="E5" s="3" t="s">
        <v>13</v>
      </c>
      <c r="F5" s="5" t="s">
        <v>14</v>
      </c>
      <c r="G5" s="5" t="s">
        <v>15</v>
      </c>
      <c r="H5" s="6">
        <v>0</v>
      </c>
      <c r="I5" s="4" t="s">
        <v>16</v>
      </c>
      <c r="J5" s="3">
        <f>SUMPRODUCT(--((F5=$F$3:$F$110)*$H$3:$H$110&gt;H5))+1</f>
        <v>14</v>
      </c>
    </row>
    <row r="6" spans="1:10">
      <c r="A6" s="3" t="s">
        <v>21</v>
      </c>
      <c r="B6" s="3" t="s">
        <v>22</v>
      </c>
      <c r="C6" s="3" t="str">
        <f t="shared" si="0"/>
        <v>08</v>
      </c>
      <c r="D6" s="3" t="str">
        <f t="shared" si="1"/>
        <v>04</v>
      </c>
      <c r="E6" s="3" t="s">
        <v>13</v>
      </c>
      <c r="F6" s="5" t="s">
        <v>14</v>
      </c>
      <c r="G6" s="5" t="s">
        <v>15</v>
      </c>
      <c r="H6" s="6">
        <v>47.83</v>
      </c>
      <c r="I6" s="3"/>
      <c r="J6" s="3">
        <f>SUMPRODUCT(--((F6=$F$3:$F$110)*$H$3:$H$110&gt;H6))+1</f>
        <v>13</v>
      </c>
    </row>
    <row r="7" spans="1:10">
      <c r="A7" s="3" t="s">
        <v>23</v>
      </c>
      <c r="B7" s="3" t="s">
        <v>24</v>
      </c>
      <c r="C7" s="3" t="str">
        <f t="shared" si="0"/>
        <v>08</v>
      </c>
      <c r="D7" s="3" t="str">
        <f t="shared" si="1"/>
        <v>05</v>
      </c>
      <c r="E7" s="3" t="s">
        <v>13</v>
      </c>
      <c r="F7" s="5" t="s">
        <v>14</v>
      </c>
      <c r="G7" s="5" t="s">
        <v>15</v>
      </c>
      <c r="H7" s="6">
        <v>65.65</v>
      </c>
      <c r="I7" s="3"/>
      <c r="J7" s="3">
        <f>SUMPRODUCT(--((F7=$F$3:$F$110)*$H$3:$H$110&gt;H7))+1</f>
        <v>9</v>
      </c>
    </row>
    <row r="8" spans="1:10">
      <c r="A8" s="3" t="s">
        <v>25</v>
      </c>
      <c r="B8" s="3" t="s">
        <v>26</v>
      </c>
      <c r="C8" s="3" t="str">
        <f t="shared" si="0"/>
        <v>08</v>
      </c>
      <c r="D8" s="3" t="str">
        <f t="shared" si="1"/>
        <v>06</v>
      </c>
      <c r="E8" s="3" t="s">
        <v>13</v>
      </c>
      <c r="F8" s="5" t="s">
        <v>14</v>
      </c>
      <c r="G8" s="5" t="s">
        <v>15</v>
      </c>
      <c r="H8" s="6">
        <v>0</v>
      </c>
      <c r="I8" s="4" t="s">
        <v>16</v>
      </c>
      <c r="J8" s="3">
        <f>SUMPRODUCT(--((F8=$F$3:$F$110)*$H$3:$H$110&gt;H8))+1</f>
        <v>14</v>
      </c>
    </row>
    <row r="9" spans="1:10">
      <c r="A9" s="3" t="s">
        <v>27</v>
      </c>
      <c r="B9" s="3" t="s">
        <v>28</v>
      </c>
      <c r="C9" s="3" t="str">
        <f t="shared" si="0"/>
        <v>08</v>
      </c>
      <c r="D9" s="3" t="str">
        <f t="shared" si="1"/>
        <v>07</v>
      </c>
      <c r="E9" s="3" t="s">
        <v>13</v>
      </c>
      <c r="F9" s="5" t="s">
        <v>14</v>
      </c>
      <c r="G9" s="5" t="s">
        <v>15</v>
      </c>
      <c r="H9" s="6">
        <v>0</v>
      </c>
      <c r="I9" s="4" t="s">
        <v>16</v>
      </c>
      <c r="J9" s="3">
        <f>SUMPRODUCT(--((F9=$F$3:$F$110)*$H$3:$H$110&gt;H9))+1</f>
        <v>14</v>
      </c>
    </row>
    <row r="10" spans="1:10">
      <c r="A10" s="3" t="s">
        <v>29</v>
      </c>
      <c r="B10" s="3" t="s">
        <v>30</v>
      </c>
      <c r="C10" s="3" t="str">
        <f t="shared" si="0"/>
        <v>08</v>
      </c>
      <c r="D10" s="3" t="str">
        <f t="shared" si="1"/>
        <v>08</v>
      </c>
      <c r="E10" s="3" t="s">
        <v>13</v>
      </c>
      <c r="F10" s="5" t="s">
        <v>14</v>
      </c>
      <c r="G10" s="5" t="s">
        <v>15</v>
      </c>
      <c r="H10" s="6">
        <v>65.4</v>
      </c>
      <c r="I10" s="3"/>
      <c r="J10" s="3">
        <f>SUMPRODUCT(--((F10=$F$3:$F$110)*$H$3:$H$110&gt;H10))+1</f>
        <v>10</v>
      </c>
    </row>
    <row r="11" spans="1:10">
      <c r="A11" s="4" t="s">
        <v>31</v>
      </c>
      <c r="B11" s="4" t="s">
        <v>32</v>
      </c>
      <c r="C11" s="4" t="str">
        <f t="shared" si="0"/>
        <v>08</v>
      </c>
      <c r="D11" s="4" t="str">
        <f t="shared" si="1"/>
        <v>09</v>
      </c>
      <c r="E11" s="4" t="s">
        <v>13</v>
      </c>
      <c r="F11" s="7" t="s">
        <v>14</v>
      </c>
      <c r="G11" s="7" t="s">
        <v>15</v>
      </c>
      <c r="H11" s="6">
        <v>73.09</v>
      </c>
      <c r="I11" s="4" t="s">
        <v>33</v>
      </c>
      <c r="J11" s="3">
        <f>SUMPRODUCT(--((F11=$F$3:$F$110)*$H$3:$H$110&gt;H11))+1</f>
        <v>2</v>
      </c>
    </row>
    <row r="12" spans="1:10">
      <c r="A12" s="3" t="s">
        <v>34</v>
      </c>
      <c r="B12" s="3" t="s">
        <v>35</v>
      </c>
      <c r="C12" s="3" t="str">
        <f t="shared" si="0"/>
        <v>08</v>
      </c>
      <c r="D12" s="3" t="str">
        <f t="shared" si="1"/>
        <v>10</v>
      </c>
      <c r="E12" s="3" t="s">
        <v>13</v>
      </c>
      <c r="F12" s="5" t="s">
        <v>14</v>
      </c>
      <c r="G12" s="5" t="s">
        <v>15</v>
      </c>
      <c r="H12" s="6">
        <v>0</v>
      </c>
      <c r="I12" s="4" t="s">
        <v>16</v>
      </c>
      <c r="J12" s="3">
        <f>SUMPRODUCT(--((F12=$F$3:$F$110)*$H$3:$H$110&gt;H12))+1</f>
        <v>14</v>
      </c>
    </row>
    <row r="13" spans="1:10">
      <c r="A13" s="3" t="s">
        <v>36</v>
      </c>
      <c r="B13" s="3" t="s">
        <v>37</v>
      </c>
      <c r="C13" s="3" t="str">
        <f t="shared" si="0"/>
        <v>08</v>
      </c>
      <c r="D13" s="3" t="str">
        <f t="shared" si="1"/>
        <v>11</v>
      </c>
      <c r="E13" s="3" t="s">
        <v>13</v>
      </c>
      <c r="F13" s="5" t="s">
        <v>14</v>
      </c>
      <c r="G13" s="5" t="s">
        <v>15</v>
      </c>
      <c r="H13" s="6">
        <v>0</v>
      </c>
      <c r="I13" s="4" t="s">
        <v>16</v>
      </c>
      <c r="J13" s="3">
        <f>SUMPRODUCT(--((F13=$F$3:$F$110)*$H$3:$H$110&gt;H13))+1</f>
        <v>14</v>
      </c>
    </row>
    <row r="14" spans="1:10">
      <c r="A14" s="3" t="s">
        <v>38</v>
      </c>
      <c r="B14" s="3" t="s">
        <v>39</v>
      </c>
      <c r="C14" s="3" t="str">
        <f t="shared" si="0"/>
        <v>08</v>
      </c>
      <c r="D14" s="3" t="str">
        <f t="shared" si="1"/>
        <v>12</v>
      </c>
      <c r="E14" s="3" t="s">
        <v>13</v>
      </c>
      <c r="F14" s="5" t="s">
        <v>14</v>
      </c>
      <c r="G14" s="5" t="s">
        <v>15</v>
      </c>
      <c r="H14" s="6">
        <v>59.23</v>
      </c>
      <c r="I14" s="3"/>
      <c r="J14" s="3">
        <f>SUMPRODUCT(--((F14=$F$3:$F$110)*$H$3:$H$110&gt;H14))+1</f>
        <v>11</v>
      </c>
    </row>
    <row r="15" spans="1:10">
      <c r="A15" s="3" t="s">
        <v>40</v>
      </c>
      <c r="B15" s="3" t="s">
        <v>41</v>
      </c>
      <c r="C15" s="3" t="str">
        <f t="shared" si="0"/>
        <v>08</v>
      </c>
      <c r="D15" s="3" t="str">
        <f t="shared" si="1"/>
        <v>13</v>
      </c>
      <c r="E15" s="3" t="s">
        <v>13</v>
      </c>
      <c r="F15" s="5" t="s">
        <v>14</v>
      </c>
      <c r="G15" s="5" t="s">
        <v>15</v>
      </c>
      <c r="H15" s="6">
        <v>0</v>
      </c>
      <c r="I15" s="4" t="s">
        <v>16</v>
      </c>
      <c r="J15" s="3">
        <f>SUMPRODUCT(--((F15=$F$3:$F$110)*$H$3:$H$110&gt;H15))+1</f>
        <v>14</v>
      </c>
    </row>
    <row r="16" spans="1:10">
      <c r="A16" s="3" t="s">
        <v>42</v>
      </c>
      <c r="B16" s="3" t="s">
        <v>43</v>
      </c>
      <c r="C16" s="3" t="str">
        <f t="shared" si="0"/>
        <v>08</v>
      </c>
      <c r="D16" s="3" t="str">
        <f t="shared" si="1"/>
        <v>14</v>
      </c>
      <c r="E16" s="3" t="s">
        <v>13</v>
      </c>
      <c r="F16" s="5" t="s">
        <v>14</v>
      </c>
      <c r="G16" s="5" t="s">
        <v>15</v>
      </c>
      <c r="H16" s="6">
        <v>0</v>
      </c>
      <c r="I16" s="4" t="s">
        <v>16</v>
      </c>
      <c r="J16" s="3">
        <f>SUMPRODUCT(--((F16=$F$3:$F$110)*$H$3:$H$110&gt;H16))+1</f>
        <v>14</v>
      </c>
    </row>
    <row r="17" spans="1:10">
      <c r="A17" s="3" t="s">
        <v>44</v>
      </c>
      <c r="B17" s="3" t="s">
        <v>45</v>
      </c>
      <c r="C17" s="3" t="str">
        <f t="shared" si="0"/>
        <v>08</v>
      </c>
      <c r="D17" s="3" t="str">
        <f t="shared" si="1"/>
        <v>15</v>
      </c>
      <c r="E17" s="3" t="s">
        <v>13</v>
      </c>
      <c r="F17" s="5" t="s">
        <v>14</v>
      </c>
      <c r="G17" s="5" t="s">
        <v>15</v>
      </c>
      <c r="H17" s="6">
        <v>0</v>
      </c>
      <c r="I17" s="4" t="s">
        <v>16</v>
      </c>
      <c r="J17" s="3">
        <f>SUMPRODUCT(--((F17=$F$3:$F$110)*$H$3:$H$110&gt;H17))+1</f>
        <v>14</v>
      </c>
    </row>
    <row r="18" spans="1:10">
      <c r="A18" s="4" t="s">
        <v>46</v>
      </c>
      <c r="B18" s="4" t="s">
        <v>47</v>
      </c>
      <c r="C18" s="4" t="str">
        <f t="shared" si="0"/>
        <v>08</v>
      </c>
      <c r="D18" s="4" t="str">
        <f t="shared" si="1"/>
        <v>16</v>
      </c>
      <c r="E18" s="4" t="s">
        <v>13</v>
      </c>
      <c r="F18" s="7" t="s">
        <v>14</v>
      </c>
      <c r="G18" s="7" t="s">
        <v>15</v>
      </c>
      <c r="H18" s="6">
        <v>73.01</v>
      </c>
      <c r="I18" s="4" t="s">
        <v>33</v>
      </c>
      <c r="J18" s="3">
        <f>SUMPRODUCT(--((F18=$F$3:$F$110)*$H$3:$H$110&gt;H18))+1</f>
        <v>3</v>
      </c>
    </row>
    <row r="19" spans="1:10">
      <c r="A19" s="3" t="s">
        <v>48</v>
      </c>
      <c r="B19" s="3" t="s">
        <v>49</v>
      </c>
      <c r="C19" s="3" t="str">
        <f t="shared" si="0"/>
        <v>08</v>
      </c>
      <c r="D19" s="3" t="str">
        <f t="shared" si="1"/>
        <v>17</v>
      </c>
      <c r="E19" s="3" t="s">
        <v>13</v>
      </c>
      <c r="F19" s="5" t="s">
        <v>14</v>
      </c>
      <c r="G19" s="5" t="s">
        <v>15</v>
      </c>
      <c r="H19" s="6">
        <v>0</v>
      </c>
      <c r="I19" s="4" t="s">
        <v>16</v>
      </c>
      <c r="J19" s="3">
        <f>SUMPRODUCT(--((F19=$F$3:$F$110)*$H$3:$H$110&gt;H19))+1</f>
        <v>14</v>
      </c>
    </row>
    <row r="20" spans="1:10">
      <c r="A20" s="3" t="s">
        <v>50</v>
      </c>
      <c r="B20" s="3" t="s">
        <v>51</v>
      </c>
      <c r="C20" s="3" t="str">
        <f t="shared" si="0"/>
        <v>08</v>
      </c>
      <c r="D20" s="3" t="str">
        <f t="shared" si="1"/>
        <v>18</v>
      </c>
      <c r="E20" s="3" t="s">
        <v>13</v>
      </c>
      <c r="F20" s="5" t="s">
        <v>14</v>
      </c>
      <c r="G20" s="5" t="s">
        <v>15</v>
      </c>
      <c r="H20" s="6">
        <v>72.45</v>
      </c>
      <c r="I20" s="3"/>
      <c r="J20" s="3">
        <f>SUMPRODUCT(--((F20=$F$3:$F$110)*$H$3:$H$110&gt;H20))+1</f>
        <v>4</v>
      </c>
    </row>
    <row r="21" spans="1:10">
      <c r="A21" s="4" t="s">
        <v>52</v>
      </c>
      <c r="B21" s="4" t="s">
        <v>53</v>
      </c>
      <c r="C21" s="4" t="str">
        <f t="shared" si="0"/>
        <v>08</v>
      </c>
      <c r="D21" s="4" t="str">
        <f t="shared" si="1"/>
        <v>19</v>
      </c>
      <c r="E21" s="4" t="s">
        <v>13</v>
      </c>
      <c r="F21" s="7" t="s">
        <v>14</v>
      </c>
      <c r="G21" s="7" t="s">
        <v>15</v>
      </c>
      <c r="H21" s="6">
        <v>75.6</v>
      </c>
      <c r="I21" s="4" t="s">
        <v>33</v>
      </c>
      <c r="J21" s="3">
        <f>SUMPRODUCT(--((F21=$F$3:$F$110)*$H$3:$H$110&gt;H21))+1</f>
        <v>1</v>
      </c>
    </row>
    <row r="22" spans="1:10">
      <c r="A22" s="3" t="s">
        <v>54</v>
      </c>
      <c r="B22" s="3" t="s">
        <v>55</v>
      </c>
      <c r="C22" s="3" t="str">
        <f t="shared" si="0"/>
        <v>08</v>
      </c>
      <c r="D22" s="3" t="str">
        <f t="shared" si="1"/>
        <v>20</v>
      </c>
      <c r="E22" s="3" t="s">
        <v>13</v>
      </c>
      <c r="F22" s="5" t="s">
        <v>14</v>
      </c>
      <c r="G22" s="5" t="s">
        <v>15</v>
      </c>
      <c r="H22" s="6">
        <v>68.8</v>
      </c>
      <c r="I22" s="3"/>
      <c r="J22" s="3">
        <f>SUMPRODUCT(--((F22=$F$3:$F$110)*$H$3:$H$110&gt;H22))+1</f>
        <v>7</v>
      </c>
    </row>
    <row r="23" spans="1:10">
      <c r="A23" s="3" t="s">
        <v>56</v>
      </c>
      <c r="B23" s="3" t="s">
        <v>57</v>
      </c>
      <c r="C23" s="3" t="str">
        <f t="shared" si="0"/>
        <v>08</v>
      </c>
      <c r="D23" s="3" t="str">
        <f t="shared" si="1"/>
        <v>21</v>
      </c>
      <c r="E23" s="3" t="s">
        <v>13</v>
      </c>
      <c r="F23" s="5" t="s">
        <v>14</v>
      </c>
      <c r="G23" s="5" t="s">
        <v>15</v>
      </c>
      <c r="H23" s="6">
        <v>67.64</v>
      </c>
      <c r="I23" s="3"/>
      <c r="J23" s="3">
        <f>SUMPRODUCT(--((F23=$F$3:$F$110)*$H$3:$H$110&gt;H23))+1</f>
        <v>8</v>
      </c>
    </row>
    <row r="24" spans="1:10">
      <c r="A24" s="3" t="s">
        <v>58</v>
      </c>
      <c r="B24" s="3" t="s">
        <v>59</v>
      </c>
      <c r="C24" s="3" t="str">
        <f t="shared" si="0"/>
        <v>08</v>
      </c>
      <c r="D24" s="3" t="str">
        <f t="shared" si="1"/>
        <v>22</v>
      </c>
      <c r="E24" s="3" t="s">
        <v>13</v>
      </c>
      <c r="F24" s="5" t="s">
        <v>14</v>
      </c>
      <c r="G24" s="5" t="s">
        <v>15</v>
      </c>
      <c r="H24" s="6">
        <v>0</v>
      </c>
      <c r="I24" s="4" t="s">
        <v>16</v>
      </c>
      <c r="J24" s="3">
        <f>SUMPRODUCT(--((F24=$F$3:$F$110)*$H$3:$H$110&gt;H24))+1</f>
        <v>14</v>
      </c>
    </row>
    <row r="25" spans="1:10">
      <c r="A25" s="3" t="s">
        <v>60</v>
      </c>
      <c r="B25" s="3" t="s">
        <v>61</v>
      </c>
      <c r="C25" s="3" t="str">
        <f t="shared" si="0"/>
        <v>08</v>
      </c>
      <c r="D25" s="3" t="str">
        <f t="shared" si="1"/>
        <v>23</v>
      </c>
      <c r="E25" s="3" t="s">
        <v>13</v>
      </c>
      <c r="F25" s="5" t="s">
        <v>14</v>
      </c>
      <c r="G25" s="5" t="s">
        <v>15</v>
      </c>
      <c r="H25" s="6">
        <v>71.37</v>
      </c>
      <c r="I25" s="3"/>
      <c r="J25" s="3">
        <f>SUMPRODUCT(--((F25=$F$3:$F$110)*$H$3:$H$110&gt;H25))+1</f>
        <v>5</v>
      </c>
    </row>
    <row r="26" spans="1:10">
      <c r="A26" s="3" t="s">
        <v>62</v>
      </c>
      <c r="B26" s="3" t="s">
        <v>63</v>
      </c>
      <c r="C26" s="3" t="str">
        <f t="shared" si="0"/>
        <v>08</v>
      </c>
      <c r="D26" s="3" t="str">
        <f t="shared" si="1"/>
        <v>24</v>
      </c>
      <c r="E26" s="3" t="s">
        <v>13</v>
      </c>
      <c r="F26" s="5" t="s">
        <v>14</v>
      </c>
      <c r="G26" s="5" t="s">
        <v>15</v>
      </c>
      <c r="H26" s="6">
        <v>59.12</v>
      </c>
      <c r="I26" s="3"/>
      <c r="J26" s="3">
        <f>SUMPRODUCT(--((F26=$F$3:$F$110)*$H$3:$H$110&gt;H26))+1</f>
        <v>12</v>
      </c>
    </row>
    <row r="27" spans="1:10">
      <c r="A27" s="3" t="s">
        <v>64</v>
      </c>
      <c r="B27" s="3" t="s">
        <v>65</v>
      </c>
      <c r="C27" s="3" t="str">
        <f t="shared" si="0"/>
        <v>08</v>
      </c>
      <c r="D27" s="3" t="str">
        <f t="shared" si="1"/>
        <v>25</v>
      </c>
      <c r="E27" s="3" t="s">
        <v>13</v>
      </c>
      <c r="F27" s="5" t="s">
        <v>14</v>
      </c>
      <c r="G27" s="5" t="s">
        <v>15</v>
      </c>
      <c r="H27" s="6">
        <v>69.03</v>
      </c>
      <c r="I27" s="3"/>
      <c r="J27" s="3">
        <f>SUMPRODUCT(--((F27=$F$3:$F$110)*$H$3:$H$110&gt;H27))+1</f>
        <v>6</v>
      </c>
    </row>
    <row r="28" spans="1:10">
      <c r="A28" s="3" t="s">
        <v>66</v>
      </c>
      <c r="B28" s="3" t="s">
        <v>67</v>
      </c>
      <c r="C28" s="3" t="str">
        <f t="shared" si="0"/>
        <v>09</v>
      </c>
      <c r="D28" s="3" t="str">
        <f t="shared" si="1"/>
        <v>01</v>
      </c>
      <c r="E28" s="3" t="s">
        <v>13</v>
      </c>
      <c r="F28" s="5" t="s">
        <v>68</v>
      </c>
      <c r="G28" s="5" t="s">
        <v>69</v>
      </c>
      <c r="H28" s="6">
        <v>0</v>
      </c>
      <c r="I28" s="4" t="s">
        <v>16</v>
      </c>
      <c r="J28" s="3">
        <f>SUMPRODUCT(--((F28=$F$3:$F$110)*$H$3:$H$110&gt;H28))+1</f>
        <v>22</v>
      </c>
    </row>
    <row r="29" spans="1:10">
      <c r="A29" s="3" t="s">
        <v>70</v>
      </c>
      <c r="B29" s="3" t="s">
        <v>71</v>
      </c>
      <c r="C29" s="3" t="str">
        <f t="shared" si="0"/>
        <v>09</v>
      </c>
      <c r="D29" s="3" t="str">
        <f t="shared" si="1"/>
        <v>02</v>
      </c>
      <c r="E29" s="3" t="s">
        <v>13</v>
      </c>
      <c r="F29" s="5" t="s">
        <v>68</v>
      </c>
      <c r="G29" s="5" t="s">
        <v>69</v>
      </c>
      <c r="H29" s="6">
        <v>0</v>
      </c>
      <c r="I29" s="4" t="s">
        <v>16</v>
      </c>
      <c r="J29" s="3">
        <f>SUMPRODUCT(--((F29=$F$3:$F$110)*$H$3:$H$110&gt;H29))+1</f>
        <v>22</v>
      </c>
    </row>
    <row r="30" spans="1:10">
      <c r="A30" s="3" t="s">
        <v>72</v>
      </c>
      <c r="B30" s="3" t="s">
        <v>73</v>
      </c>
      <c r="C30" s="3" t="str">
        <f t="shared" si="0"/>
        <v>09</v>
      </c>
      <c r="D30" s="3" t="str">
        <f t="shared" si="1"/>
        <v>03</v>
      </c>
      <c r="E30" s="3" t="s">
        <v>13</v>
      </c>
      <c r="F30" s="5" t="s">
        <v>68</v>
      </c>
      <c r="G30" s="5" t="s">
        <v>69</v>
      </c>
      <c r="H30" s="6">
        <v>71.24</v>
      </c>
      <c r="I30" s="3"/>
      <c r="J30" s="3">
        <f>SUMPRODUCT(--((F30=$F$3:$F$110)*$H$3:$H$110&gt;H30))+1</f>
        <v>5</v>
      </c>
    </row>
    <row r="31" spans="1:10">
      <c r="A31" s="3" t="s">
        <v>74</v>
      </c>
      <c r="B31" s="3" t="s">
        <v>75</v>
      </c>
      <c r="C31" s="3" t="str">
        <f t="shared" si="0"/>
        <v>09</v>
      </c>
      <c r="D31" s="3" t="str">
        <f t="shared" si="1"/>
        <v>04</v>
      </c>
      <c r="E31" s="3" t="s">
        <v>13</v>
      </c>
      <c r="F31" s="5" t="s">
        <v>68</v>
      </c>
      <c r="G31" s="5" t="s">
        <v>69</v>
      </c>
      <c r="H31" s="6">
        <v>56.58</v>
      </c>
      <c r="I31" s="3"/>
      <c r="J31" s="3">
        <f>SUMPRODUCT(--((F31=$F$3:$F$110)*$H$3:$H$110&gt;H31))+1</f>
        <v>20</v>
      </c>
    </row>
    <row r="32" spans="1:10">
      <c r="A32" s="3" t="s">
        <v>76</v>
      </c>
      <c r="B32" s="3" t="s">
        <v>77</v>
      </c>
      <c r="C32" s="3" t="str">
        <f t="shared" si="0"/>
        <v>09</v>
      </c>
      <c r="D32" s="3" t="str">
        <f t="shared" si="1"/>
        <v>05</v>
      </c>
      <c r="E32" s="3" t="s">
        <v>13</v>
      </c>
      <c r="F32" s="5" t="s">
        <v>68</v>
      </c>
      <c r="G32" s="5" t="s">
        <v>69</v>
      </c>
      <c r="H32" s="6">
        <v>70.01</v>
      </c>
      <c r="I32" s="3"/>
      <c r="J32" s="3">
        <f>SUMPRODUCT(--((F32=$F$3:$F$110)*$H$3:$H$110&gt;H32))+1</f>
        <v>7</v>
      </c>
    </row>
    <row r="33" spans="1:10">
      <c r="A33" s="4" t="s">
        <v>78</v>
      </c>
      <c r="B33" s="4" t="s">
        <v>79</v>
      </c>
      <c r="C33" s="4" t="str">
        <f t="shared" si="0"/>
        <v>09</v>
      </c>
      <c r="D33" s="4" t="str">
        <f t="shared" si="1"/>
        <v>06</v>
      </c>
      <c r="E33" s="4" t="s">
        <v>13</v>
      </c>
      <c r="F33" s="7" t="s">
        <v>68</v>
      </c>
      <c r="G33" s="7" t="s">
        <v>69</v>
      </c>
      <c r="H33" s="6">
        <v>72.33</v>
      </c>
      <c r="I33" s="4" t="s">
        <v>33</v>
      </c>
      <c r="J33" s="3">
        <f>SUMPRODUCT(--((F33=$F$3:$F$110)*$H$3:$H$110&gt;H33))+1</f>
        <v>3</v>
      </c>
    </row>
    <row r="34" spans="1:10">
      <c r="A34" s="3" t="s">
        <v>80</v>
      </c>
      <c r="B34" s="3" t="s">
        <v>81</v>
      </c>
      <c r="C34" s="3" t="str">
        <f t="shared" si="0"/>
        <v>09</v>
      </c>
      <c r="D34" s="3" t="str">
        <f t="shared" si="1"/>
        <v>07</v>
      </c>
      <c r="E34" s="3" t="s">
        <v>13</v>
      </c>
      <c r="F34" s="5" t="s">
        <v>68</v>
      </c>
      <c r="G34" s="5" t="s">
        <v>69</v>
      </c>
      <c r="H34" s="6">
        <v>61.43</v>
      </c>
      <c r="I34" s="3"/>
      <c r="J34" s="3">
        <f>SUMPRODUCT(--((F34=$F$3:$F$110)*$H$3:$H$110&gt;H34))+1</f>
        <v>18</v>
      </c>
    </row>
    <row r="35" spans="1:10">
      <c r="A35" s="4" t="s">
        <v>82</v>
      </c>
      <c r="B35" s="4" t="s">
        <v>83</v>
      </c>
      <c r="C35" s="4" t="str">
        <f t="shared" si="0"/>
        <v>09</v>
      </c>
      <c r="D35" s="4" t="str">
        <f t="shared" si="1"/>
        <v>08</v>
      </c>
      <c r="E35" s="4" t="s">
        <v>13</v>
      </c>
      <c r="F35" s="7" t="s">
        <v>68</v>
      </c>
      <c r="G35" s="7" t="s">
        <v>69</v>
      </c>
      <c r="H35" s="6">
        <v>75.38</v>
      </c>
      <c r="I35" s="4" t="s">
        <v>33</v>
      </c>
      <c r="J35" s="3">
        <f>SUMPRODUCT(--((F35=$F$3:$F$110)*$H$3:$H$110&gt;H35))+1</f>
        <v>2</v>
      </c>
    </row>
    <row r="36" spans="1:10">
      <c r="A36" s="3" t="s">
        <v>84</v>
      </c>
      <c r="B36" s="3" t="s">
        <v>85</v>
      </c>
      <c r="C36" s="3" t="str">
        <f t="shared" si="0"/>
        <v>09</v>
      </c>
      <c r="D36" s="3" t="str">
        <f t="shared" si="1"/>
        <v>09</v>
      </c>
      <c r="E36" s="3" t="s">
        <v>13</v>
      </c>
      <c r="F36" s="5" t="s">
        <v>68</v>
      </c>
      <c r="G36" s="5" t="s">
        <v>69</v>
      </c>
      <c r="H36" s="6">
        <v>64.88</v>
      </c>
      <c r="I36" s="3"/>
      <c r="J36" s="3">
        <f>SUMPRODUCT(--((F36=$F$3:$F$110)*$H$3:$H$110&gt;H36))+1</f>
        <v>15</v>
      </c>
    </row>
    <row r="37" spans="1:10">
      <c r="A37" s="3" t="s">
        <v>86</v>
      </c>
      <c r="B37" s="3" t="s">
        <v>87</v>
      </c>
      <c r="C37" s="3" t="str">
        <f t="shared" si="0"/>
        <v>09</v>
      </c>
      <c r="D37" s="3" t="str">
        <f t="shared" si="1"/>
        <v>10</v>
      </c>
      <c r="E37" s="3" t="s">
        <v>13</v>
      </c>
      <c r="F37" s="5" t="s">
        <v>68</v>
      </c>
      <c r="G37" s="5" t="s">
        <v>69</v>
      </c>
      <c r="H37" s="6">
        <v>0</v>
      </c>
      <c r="I37" s="4" t="s">
        <v>16</v>
      </c>
      <c r="J37" s="3">
        <f>SUMPRODUCT(--((F37=$F$3:$F$110)*$H$3:$H$110&gt;H37))+1</f>
        <v>22</v>
      </c>
    </row>
    <row r="38" spans="1:10">
      <c r="A38" s="3" t="s">
        <v>88</v>
      </c>
      <c r="B38" s="3" t="s">
        <v>89</v>
      </c>
      <c r="C38" s="3" t="str">
        <f t="shared" si="0"/>
        <v>09</v>
      </c>
      <c r="D38" s="3" t="str">
        <f t="shared" si="1"/>
        <v>11</v>
      </c>
      <c r="E38" s="3" t="s">
        <v>13</v>
      </c>
      <c r="F38" s="5" t="s">
        <v>68</v>
      </c>
      <c r="G38" s="5" t="s">
        <v>69</v>
      </c>
      <c r="H38" s="6">
        <v>70.27</v>
      </c>
      <c r="I38" s="3"/>
      <c r="J38" s="3">
        <f>SUMPRODUCT(--((F38=$F$3:$F$110)*$H$3:$H$110&gt;H38))+1</f>
        <v>6</v>
      </c>
    </row>
    <row r="39" spans="1:10">
      <c r="A39" s="3" t="s">
        <v>90</v>
      </c>
      <c r="B39" s="3" t="s">
        <v>91</v>
      </c>
      <c r="C39" s="3" t="str">
        <f t="shared" si="0"/>
        <v>09</v>
      </c>
      <c r="D39" s="3" t="str">
        <f t="shared" si="1"/>
        <v>12</v>
      </c>
      <c r="E39" s="3" t="s">
        <v>13</v>
      </c>
      <c r="F39" s="5" t="s">
        <v>68</v>
      </c>
      <c r="G39" s="5" t="s">
        <v>69</v>
      </c>
      <c r="H39" s="6">
        <v>51.92</v>
      </c>
      <c r="I39" s="3"/>
      <c r="J39" s="3">
        <f>SUMPRODUCT(--((F39=$F$3:$F$110)*$H$3:$H$110&gt;H39))+1</f>
        <v>21</v>
      </c>
    </row>
    <row r="40" spans="1:10">
      <c r="A40" s="3" t="s">
        <v>92</v>
      </c>
      <c r="B40" s="3" t="s">
        <v>93</v>
      </c>
      <c r="C40" s="3" t="str">
        <f t="shared" si="0"/>
        <v>09</v>
      </c>
      <c r="D40" s="3" t="str">
        <f t="shared" si="1"/>
        <v>13</v>
      </c>
      <c r="E40" s="3" t="s">
        <v>13</v>
      </c>
      <c r="F40" s="5" t="s">
        <v>68</v>
      </c>
      <c r="G40" s="5" t="s">
        <v>69</v>
      </c>
      <c r="H40" s="6">
        <v>0</v>
      </c>
      <c r="I40" s="4" t="s">
        <v>16</v>
      </c>
      <c r="J40" s="3">
        <f>SUMPRODUCT(--((F40=$F$3:$F$110)*$H$3:$H$110&gt;H40))+1</f>
        <v>22</v>
      </c>
    </row>
    <row r="41" spans="1:10">
      <c r="A41" s="4" t="s">
        <v>94</v>
      </c>
      <c r="B41" s="4" t="s">
        <v>95</v>
      </c>
      <c r="C41" s="4" t="str">
        <f t="shared" si="0"/>
        <v>09</v>
      </c>
      <c r="D41" s="4" t="str">
        <f t="shared" si="1"/>
        <v>14</v>
      </c>
      <c r="E41" s="4" t="s">
        <v>13</v>
      </c>
      <c r="F41" s="7" t="s">
        <v>68</v>
      </c>
      <c r="G41" s="7" t="s">
        <v>69</v>
      </c>
      <c r="H41" s="6">
        <v>76.95</v>
      </c>
      <c r="I41" s="4" t="s">
        <v>33</v>
      </c>
      <c r="J41" s="3">
        <f>SUMPRODUCT(--((F41=$F$3:$F$110)*$H$3:$H$110&gt;H41))+1</f>
        <v>1</v>
      </c>
    </row>
    <row r="42" spans="1:10">
      <c r="A42" s="3" t="s">
        <v>96</v>
      </c>
      <c r="B42" s="3" t="s">
        <v>97</v>
      </c>
      <c r="C42" s="3" t="str">
        <f t="shared" si="0"/>
        <v>09</v>
      </c>
      <c r="D42" s="3" t="str">
        <f t="shared" si="1"/>
        <v>15</v>
      </c>
      <c r="E42" s="3" t="s">
        <v>13</v>
      </c>
      <c r="F42" s="5" t="s">
        <v>68</v>
      </c>
      <c r="G42" s="5" t="s">
        <v>69</v>
      </c>
      <c r="H42" s="6">
        <v>62.79</v>
      </c>
      <c r="I42" s="3"/>
      <c r="J42" s="3">
        <f>SUMPRODUCT(--((F42=$F$3:$F$110)*$H$3:$H$110&gt;H42))+1</f>
        <v>17</v>
      </c>
    </row>
    <row r="43" spans="1:10">
      <c r="A43" s="3" t="s">
        <v>98</v>
      </c>
      <c r="B43" s="3" t="s">
        <v>99</v>
      </c>
      <c r="C43" s="3" t="str">
        <f t="shared" si="0"/>
        <v>09</v>
      </c>
      <c r="D43" s="3" t="str">
        <f t="shared" si="1"/>
        <v>16</v>
      </c>
      <c r="E43" s="3" t="s">
        <v>13</v>
      </c>
      <c r="F43" s="5" t="s">
        <v>68</v>
      </c>
      <c r="G43" s="5" t="s">
        <v>69</v>
      </c>
      <c r="H43" s="6">
        <v>63.53</v>
      </c>
      <c r="I43" s="3"/>
      <c r="J43" s="3">
        <f>SUMPRODUCT(--((F43=$F$3:$F$110)*$H$3:$H$110&gt;H43))+1</f>
        <v>16</v>
      </c>
    </row>
    <row r="44" spans="1:10">
      <c r="A44" s="3" t="s">
        <v>100</v>
      </c>
      <c r="B44" s="3" t="s">
        <v>101</v>
      </c>
      <c r="C44" s="3" t="str">
        <f t="shared" si="0"/>
        <v>09</v>
      </c>
      <c r="D44" s="3" t="str">
        <f t="shared" si="1"/>
        <v>17</v>
      </c>
      <c r="E44" s="3" t="s">
        <v>13</v>
      </c>
      <c r="F44" s="5" t="s">
        <v>68</v>
      </c>
      <c r="G44" s="5" t="s">
        <v>69</v>
      </c>
      <c r="H44" s="6">
        <v>60.09</v>
      </c>
      <c r="I44" s="3"/>
      <c r="J44" s="3">
        <f>SUMPRODUCT(--((F44=$F$3:$F$110)*$H$3:$H$110&gt;H44))+1</f>
        <v>19</v>
      </c>
    </row>
    <row r="45" spans="1:10">
      <c r="A45" s="3" t="s">
        <v>102</v>
      </c>
      <c r="B45" s="3" t="s">
        <v>103</v>
      </c>
      <c r="C45" s="3" t="str">
        <f t="shared" si="0"/>
        <v>09</v>
      </c>
      <c r="D45" s="3" t="str">
        <f t="shared" si="1"/>
        <v>18</v>
      </c>
      <c r="E45" s="3" t="s">
        <v>13</v>
      </c>
      <c r="F45" s="5" t="s">
        <v>68</v>
      </c>
      <c r="G45" s="5" t="s">
        <v>69</v>
      </c>
      <c r="H45" s="6">
        <v>0</v>
      </c>
      <c r="I45" s="4" t="s">
        <v>16</v>
      </c>
      <c r="J45" s="3">
        <f>SUMPRODUCT(--((F45=$F$3:$F$110)*$H$3:$H$110&gt;H45))+1</f>
        <v>22</v>
      </c>
    </row>
    <row r="46" spans="1:10">
      <c r="A46" s="3" t="s">
        <v>104</v>
      </c>
      <c r="B46" s="3" t="s">
        <v>105</v>
      </c>
      <c r="C46" s="3" t="str">
        <f t="shared" si="0"/>
        <v>09</v>
      </c>
      <c r="D46" s="3" t="str">
        <f t="shared" si="1"/>
        <v>19</v>
      </c>
      <c r="E46" s="3" t="s">
        <v>13</v>
      </c>
      <c r="F46" s="5" t="s">
        <v>68</v>
      </c>
      <c r="G46" s="5" t="s">
        <v>69</v>
      </c>
      <c r="H46" s="6">
        <v>0</v>
      </c>
      <c r="I46" s="4" t="s">
        <v>16</v>
      </c>
      <c r="J46" s="3">
        <f>SUMPRODUCT(--((F46=$F$3:$F$110)*$H$3:$H$110&gt;H46))+1</f>
        <v>22</v>
      </c>
    </row>
    <row r="47" spans="1:10">
      <c r="A47" s="3" t="s">
        <v>106</v>
      </c>
      <c r="B47" s="3" t="s">
        <v>107</v>
      </c>
      <c r="C47" s="3" t="str">
        <f t="shared" si="0"/>
        <v>09</v>
      </c>
      <c r="D47" s="3" t="str">
        <f t="shared" si="1"/>
        <v>20</v>
      </c>
      <c r="E47" s="3" t="s">
        <v>13</v>
      </c>
      <c r="F47" s="5" t="s">
        <v>68</v>
      </c>
      <c r="G47" s="5" t="s">
        <v>69</v>
      </c>
      <c r="H47" s="6">
        <v>65.86</v>
      </c>
      <c r="I47" s="3"/>
      <c r="J47" s="3">
        <f>SUMPRODUCT(--((F47=$F$3:$F$110)*$H$3:$H$110&gt;H47))+1</f>
        <v>11</v>
      </c>
    </row>
    <row r="48" spans="1:10">
      <c r="A48" s="3" t="s">
        <v>108</v>
      </c>
      <c r="B48" s="3" t="s">
        <v>109</v>
      </c>
      <c r="C48" s="3" t="str">
        <f t="shared" si="0"/>
        <v>09</v>
      </c>
      <c r="D48" s="3" t="str">
        <f t="shared" si="1"/>
        <v>21</v>
      </c>
      <c r="E48" s="3" t="s">
        <v>13</v>
      </c>
      <c r="F48" s="5" t="s">
        <v>68</v>
      </c>
      <c r="G48" s="5" t="s">
        <v>69</v>
      </c>
      <c r="H48" s="6">
        <v>65.96</v>
      </c>
      <c r="I48" s="3"/>
      <c r="J48" s="3">
        <f>SUMPRODUCT(--((F48=$F$3:$F$110)*$H$3:$H$110&gt;H48))+1</f>
        <v>10</v>
      </c>
    </row>
    <row r="49" spans="1:10">
      <c r="A49" s="3" t="s">
        <v>110</v>
      </c>
      <c r="B49" s="3" t="s">
        <v>111</v>
      </c>
      <c r="C49" s="3" t="str">
        <f t="shared" si="0"/>
        <v>09</v>
      </c>
      <c r="D49" s="3" t="str">
        <f t="shared" si="1"/>
        <v>22</v>
      </c>
      <c r="E49" s="3" t="s">
        <v>13</v>
      </c>
      <c r="F49" s="5" t="s">
        <v>68</v>
      </c>
      <c r="G49" s="5" t="s">
        <v>69</v>
      </c>
      <c r="H49" s="6">
        <v>0</v>
      </c>
      <c r="I49" s="4" t="s">
        <v>16</v>
      </c>
      <c r="J49" s="3">
        <f>SUMPRODUCT(--((F49=$F$3:$F$110)*$H$3:$H$110&gt;H49))+1</f>
        <v>22</v>
      </c>
    </row>
    <row r="50" spans="1:10">
      <c r="A50" s="3" t="s">
        <v>112</v>
      </c>
      <c r="B50" s="3" t="s">
        <v>113</v>
      </c>
      <c r="C50" s="3" t="str">
        <f t="shared" si="0"/>
        <v>09</v>
      </c>
      <c r="D50" s="3" t="str">
        <f t="shared" si="1"/>
        <v>23</v>
      </c>
      <c r="E50" s="3" t="s">
        <v>13</v>
      </c>
      <c r="F50" s="5" t="s">
        <v>68</v>
      </c>
      <c r="G50" s="5" t="s">
        <v>69</v>
      </c>
      <c r="H50" s="6">
        <v>66.69</v>
      </c>
      <c r="I50" s="3"/>
      <c r="J50" s="3">
        <f>SUMPRODUCT(--((F50=$F$3:$F$110)*$H$3:$H$110&gt;H50))+1</f>
        <v>9</v>
      </c>
    </row>
    <row r="51" spans="1:10">
      <c r="A51" s="3" t="s">
        <v>114</v>
      </c>
      <c r="B51" s="3" t="s">
        <v>115</v>
      </c>
      <c r="C51" s="3" t="str">
        <f t="shared" si="0"/>
        <v>09</v>
      </c>
      <c r="D51" s="3" t="str">
        <f t="shared" si="1"/>
        <v>24</v>
      </c>
      <c r="E51" s="3" t="s">
        <v>13</v>
      </c>
      <c r="F51" s="5" t="s">
        <v>68</v>
      </c>
      <c r="G51" s="5" t="s">
        <v>69</v>
      </c>
      <c r="H51" s="6">
        <v>0</v>
      </c>
      <c r="I51" s="4" t="s">
        <v>16</v>
      </c>
      <c r="J51" s="3">
        <f>SUMPRODUCT(--((F51=$F$3:$F$110)*$H$3:$H$110&gt;H51))+1</f>
        <v>22</v>
      </c>
    </row>
    <row r="52" spans="1:10">
      <c r="A52" s="3" t="s">
        <v>116</v>
      </c>
      <c r="B52" s="3" t="s">
        <v>117</v>
      </c>
      <c r="C52" s="3" t="str">
        <f t="shared" si="0"/>
        <v>09</v>
      </c>
      <c r="D52" s="3" t="str">
        <f t="shared" si="1"/>
        <v>25</v>
      </c>
      <c r="E52" s="3" t="s">
        <v>13</v>
      </c>
      <c r="F52" s="5" t="s">
        <v>68</v>
      </c>
      <c r="G52" s="5" t="s">
        <v>69</v>
      </c>
      <c r="H52" s="6">
        <v>65.12</v>
      </c>
      <c r="I52" s="3"/>
      <c r="J52" s="3">
        <f>SUMPRODUCT(--((F52=$F$3:$F$110)*$H$3:$H$110&gt;H52))+1</f>
        <v>14</v>
      </c>
    </row>
    <row r="53" spans="1:10">
      <c r="A53" s="3" t="s">
        <v>118</v>
      </c>
      <c r="B53" s="3" t="s">
        <v>119</v>
      </c>
      <c r="C53" s="3" t="str">
        <f t="shared" si="0"/>
        <v>09</v>
      </c>
      <c r="D53" s="3" t="str">
        <f t="shared" si="1"/>
        <v>26</v>
      </c>
      <c r="E53" s="3" t="s">
        <v>13</v>
      </c>
      <c r="F53" s="5" t="s">
        <v>68</v>
      </c>
      <c r="G53" s="5" t="s">
        <v>69</v>
      </c>
      <c r="H53" s="6">
        <v>71.41</v>
      </c>
      <c r="I53" s="3"/>
      <c r="J53" s="3">
        <f>SUMPRODUCT(--((F53=$F$3:$F$110)*$H$3:$H$110&gt;H53))+1</f>
        <v>4</v>
      </c>
    </row>
    <row r="54" spans="1:10">
      <c r="A54" s="3" t="s">
        <v>120</v>
      </c>
      <c r="B54" s="3" t="s">
        <v>121</v>
      </c>
      <c r="C54" s="3" t="str">
        <f t="shared" si="0"/>
        <v>09</v>
      </c>
      <c r="D54" s="3" t="str">
        <f t="shared" si="1"/>
        <v>27</v>
      </c>
      <c r="E54" s="3" t="s">
        <v>13</v>
      </c>
      <c r="F54" s="5" t="s">
        <v>68</v>
      </c>
      <c r="G54" s="5" t="s">
        <v>69</v>
      </c>
      <c r="H54" s="6">
        <v>0</v>
      </c>
      <c r="I54" s="4" t="s">
        <v>16</v>
      </c>
      <c r="J54" s="3">
        <f>SUMPRODUCT(--((F54=$F$3:$F$110)*$H$3:$H$110&gt;H54))+1</f>
        <v>22</v>
      </c>
    </row>
    <row r="55" spans="1:10">
      <c r="A55" s="3" t="s">
        <v>122</v>
      </c>
      <c r="B55" s="3" t="s">
        <v>123</v>
      </c>
      <c r="C55" s="3" t="str">
        <f t="shared" si="0"/>
        <v>09</v>
      </c>
      <c r="D55" s="3" t="str">
        <f t="shared" si="1"/>
        <v>28</v>
      </c>
      <c r="E55" s="3" t="s">
        <v>13</v>
      </c>
      <c r="F55" s="5" t="s">
        <v>68</v>
      </c>
      <c r="G55" s="5" t="s">
        <v>69</v>
      </c>
      <c r="H55" s="6">
        <v>65.59</v>
      </c>
      <c r="I55" s="3"/>
      <c r="J55" s="3">
        <f>SUMPRODUCT(--((F55=$F$3:$F$110)*$H$3:$H$110&gt;H55))+1</f>
        <v>12</v>
      </c>
    </row>
    <row r="56" spans="1:10">
      <c r="A56" s="3" t="s">
        <v>124</v>
      </c>
      <c r="B56" s="3" t="s">
        <v>125</v>
      </c>
      <c r="C56" s="3" t="str">
        <f t="shared" si="0"/>
        <v>09</v>
      </c>
      <c r="D56" s="3" t="str">
        <f t="shared" si="1"/>
        <v>29</v>
      </c>
      <c r="E56" s="3" t="s">
        <v>13</v>
      </c>
      <c r="F56" s="5" t="s">
        <v>68</v>
      </c>
      <c r="G56" s="5" t="s">
        <v>69</v>
      </c>
      <c r="H56" s="6">
        <v>68.37</v>
      </c>
      <c r="I56" s="3"/>
      <c r="J56" s="3">
        <f>SUMPRODUCT(--((F56=$F$3:$F$110)*$H$3:$H$110&gt;H56))+1</f>
        <v>8</v>
      </c>
    </row>
    <row r="57" spans="1:10">
      <c r="A57" s="3" t="s">
        <v>126</v>
      </c>
      <c r="B57" s="3" t="s">
        <v>127</v>
      </c>
      <c r="C57" s="3" t="str">
        <f t="shared" si="0"/>
        <v>09</v>
      </c>
      <c r="D57" s="3" t="str">
        <f t="shared" si="1"/>
        <v>30</v>
      </c>
      <c r="E57" s="3" t="s">
        <v>13</v>
      </c>
      <c r="F57" s="5" t="s">
        <v>68</v>
      </c>
      <c r="G57" s="5" t="s">
        <v>69</v>
      </c>
      <c r="H57" s="6">
        <v>65.44</v>
      </c>
      <c r="I57" s="3"/>
      <c r="J57" s="3">
        <f>SUMPRODUCT(--((F57=$F$3:$F$110)*$H$3:$H$110&gt;H57))+1</f>
        <v>13</v>
      </c>
    </row>
    <row r="58" spans="1:10">
      <c r="A58" s="3" t="s">
        <v>128</v>
      </c>
      <c r="B58" s="3" t="s">
        <v>129</v>
      </c>
      <c r="C58" s="3" t="str">
        <f t="shared" si="0"/>
        <v>10</v>
      </c>
      <c r="D58" s="3" t="str">
        <f t="shared" si="1"/>
        <v>01</v>
      </c>
      <c r="E58" s="3" t="s">
        <v>13</v>
      </c>
      <c r="F58" s="5" t="s">
        <v>130</v>
      </c>
      <c r="G58" s="5" t="s">
        <v>131</v>
      </c>
      <c r="H58" s="6">
        <v>60.06</v>
      </c>
      <c r="I58" s="3"/>
      <c r="J58" s="3">
        <f>SUMPRODUCT(--((F58=$F$3:$F$110)*$H$3:$H$110&gt;H58))+1</f>
        <v>13</v>
      </c>
    </row>
    <row r="59" spans="1:10">
      <c r="A59" s="3" t="s">
        <v>132</v>
      </c>
      <c r="B59" s="3" t="s">
        <v>133</v>
      </c>
      <c r="C59" s="3" t="str">
        <f t="shared" si="0"/>
        <v>10</v>
      </c>
      <c r="D59" s="3" t="str">
        <f t="shared" si="1"/>
        <v>02</v>
      </c>
      <c r="E59" s="3" t="s">
        <v>13</v>
      </c>
      <c r="F59" s="5" t="s">
        <v>130</v>
      </c>
      <c r="G59" s="5" t="s">
        <v>131</v>
      </c>
      <c r="H59" s="6">
        <v>0</v>
      </c>
      <c r="I59" s="4" t="s">
        <v>16</v>
      </c>
      <c r="J59" s="3">
        <f>SUMPRODUCT(--((F59=$F$3:$F$110)*$H$3:$H$110&gt;H59))+1</f>
        <v>17</v>
      </c>
    </row>
    <row r="60" spans="1:10">
      <c r="A60" s="3" t="s">
        <v>134</v>
      </c>
      <c r="B60" s="3" t="s">
        <v>135</v>
      </c>
      <c r="C60" s="3" t="str">
        <f t="shared" si="0"/>
        <v>10</v>
      </c>
      <c r="D60" s="3" t="str">
        <f t="shared" si="1"/>
        <v>03</v>
      </c>
      <c r="E60" s="3" t="s">
        <v>13</v>
      </c>
      <c r="F60" s="5" t="s">
        <v>130</v>
      </c>
      <c r="G60" s="5" t="s">
        <v>131</v>
      </c>
      <c r="H60" s="6">
        <v>65.09</v>
      </c>
      <c r="I60" s="3"/>
      <c r="J60" s="3">
        <f>SUMPRODUCT(--((F60=$F$3:$F$110)*$H$3:$H$110&gt;H60))+1</f>
        <v>9</v>
      </c>
    </row>
    <row r="61" spans="1:10">
      <c r="A61" s="3" t="s">
        <v>136</v>
      </c>
      <c r="B61" s="3" t="s">
        <v>137</v>
      </c>
      <c r="C61" s="3" t="str">
        <f t="shared" si="0"/>
        <v>10</v>
      </c>
      <c r="D61" s="3" t="str">
        <f t="shared" si="1"/>
        <v>04</v>
      </c>
      <c r="E61" s="3" t="s">
        <v>13</v>
      </c>
      <c r="F61" s="5" t="s">
        <v>130</v>
      </c>
      <c r="G61" s="5" t="s">
        <v>131</v>
      </c>
      <c r="H61" s="6">
        <v>58.43</v>
      </c>
      <c r="I61" s="3"/>
      <c r="J61" s="3">
        <f>SUMPRODUCT(--((F61=$F$3:$F$110)*$H$3:$H$110&gt;H61))+1</f>
        <v>14</v>
      </c>
    </row>
    <row r="62" spans="1:10">
      <c r="A62" s="3" t="s">
        <v>138</v>
      </c>
      <c r="B62" s="3" t="s">
        <v>139</v>
      </c>
      <c r="C62" s="3" t="str">
        <f t="shared" si="0"/>
        <v>10</v>
      </c>
      <c r="D62" s="3" t="str">
        <f t="shared" si="1"/>
        <v>05</v>
      </c>
      <c r="E62" s="3" t="s">
        <v>13</v>
      </c>
      <c r="F62" s="5" t="s">
        <v>130</v>
      </c>
      <c r="G62" s="5" t="s">
        <v>131</v>
      </c>
      <c r="H62" s="6">
        <v>62.92</v>
      </c>
      <c r="I62" s="3"/>
      <c r="J62" s="3">
        <f>SUMPRODUCT(--((F62=$F$3:$F$110)*$H$3:$H$110&gt;H62))+1</f>
        <v>12</v>
      </c>
    </row>
    <row r="63" spans="1:10">
      <c r="A63" s="3" t="s">
        <v>140</v>
      </c>
      <c r="B63" s="3" t="s">
        <v>141</v>
      </c>
      <c r="C63" s="3" t="str">
        <f t="shared" si="0"/>
        <v>10</v>
      </c>
      <c r="D63" s="3" t="str">
        <f t="shared" si="1"/>
        <v>06</v>
      </c>
      <c r="E63" s="3" t="s">
        <v>13</v>
      </c>
      <c r="F63" s="5" t="s">
        <v>130</v>
      </c>
      <c r="G63" s="5" t="s">
        <v>131</v>
      </c>
      <c r="H63" s="6">
        <v>0</v>
      </c>
      <c r="I63" s="4" t="s">
        <v>16</v>
      </c>
      <c r="J63" s="3">
        <f>SUMPRODUCT(--((F63=$F$3:$F$110)*$H$3:$H$110&gt;H63))+1</f>
        <v>17</v>
      </c>
    </row>
    <row r="64" spans="1:10">
      <c r="A64" s="3" t="s">
        <v>142</v>
      </c>
      <c r="B64" s="3" t="s">
        <v>143</v>
      </c>
      <c r="C64" s="3" t="str">
        <f t="shared" si="0"/>
        <v>10</v>
      </c>
      <c r="D64" s="3" t="str">
        <f t="shared" si="1"/>
        <v>07</v>
      </c>
      <c r="E64" s="3" t="s">
        <v>13</v>
      </c>
      <c r="F64" s="5" t="s">
        <v>130</v>
      </c>
      <c r="G64" s="5" t="s">
        <v>131</v>
      </c>
      <c r="H64" s="6">
        <v>64.5</v>
      </c>
      <c r="I64" s="3"/>
      <c r="J64" s="3">
        <f>SUMPRODUCT(--((F64=$F$3:$F$110)*$H$3:$H$110&gt;H64))+1</f>
        <v>10</v>
      </c>
    </row>
    <row r="65" spans="1:10">
      <c r="A65" s="4" t="s">
        <v>144</v>
      </c>
      <c r="B65" s="4" t="s">
        <v>145</v>
      </c>
      <c r="C65" s="4" t="str">
        <f t="shared" si="0"/>
        <v>10</v>
      </c>
      <c r="D65" s="4" t="str">
        <f t="shared" si="1"/>
        <v>08</v>
      </c>
      <c r="E65" s="4" t="s">
        <v>13</v>
      </c>
      <c r="F65" s="7" t="s">
        <v>130</v>
      </c>
      <c r="G65" s="7" t="s">
        <v>131</v>
      </c>
      <c r="H65" s="6">
        <v>68.3</v>
      </c>
      <c r="I65" s="4" t="s">
        <v>33</v>
      </c>
      <c r="J65" s="3">
        <f>SUMPRODUCT(--((F65=$F$3:$F$110)*$H$3:$H$110&gt;H65))+1</f>
        <v>3</v>
      </c>
    </row>
    <row r="66" spans="1:10">
      <c r="A66" s="3" t="s">
        <v>146</v>
      </c>
      <c r="B66" s="3" t="s">
        <v>147</v>
      </c>
      <c r="C66" s="3" t="str">
        <f t="shared" si="0"/>
        <v>10</v>
      </c>
      <c r="D66" s="3" t="str">
        <f t="shared" si="1"/>
        <v>09</v>
      </c>
      <c r="E66" s="3" t="s">
        <v>13</v>
      </c>
      <c r="F66" s="5" t="s">
        <v>130</v>
      </c>
      <c r="G66" s="5" t="s">
        <v>131</v>
      </c>
      <c r="H66" s="6">
        <v>65.55</v>
      </c>
      <c r="I66" s="3"/>
      <c r="J66" s="3">
        <f>SUMPRODUCT(--((F66=$F$3:$F$110)*$H$3:$H$110&gt;H66))+1</f>
        <v>7</v>
      </c>
    </row>
    <row r="67" spans="1:10">
      <c r="A67" s="3" t="s">
        <v>148</v>
      </c>
      <c r="B67" s="3" t="s">
        <v>149</v>
      </c>
      <c r="C67" s="3" t="str">
        <f t="shared" ref="C67:C110" si="2">MID(B67,8,2)</f>
        <v>10</v>
      </c>
      <c r="D67" s="3" t="str">
        <f t="shared" ref="D67:D110" si="3">MID(B67,10,2)</f>
        <v>10</v>
      </c>
      <c r="E67" s="3" t="s">
        <v>13</v>
      </c>
      <c r="F67" s="5" t="s">
        <v>130</v>
      </c>
      <c r="G67" s="5" t="s">
        <v>131</v>
      </c>
      <c r="H67" s="6">
        <v>68.15</v>
      </c>
      <c r="I67" s="3"/>
      <c r="J67" s="3">
        <f>SUMPRODUCT(--((F67=$F$3:$F$110)*$H$3:$H$110&gt;H67))+1</f>
        <v>4</v>
      </c>
    </row>
    <row r="68" spans="1:10">
      <c r="A68" s="3" t="s">
        <v>150</v>
      </c>
      <c r="B68" s="3" t="s">
        <v>151</v>
      </c>
      <c r="C68" s="3" t="str">
        <f t="shared" si="2"/>
        <v>10</v>
      </c>
      <c r="D68" s="3" t="str">
        <f t="shared" si="3"/>
        <v>11</v>
      </c>
      <c r="E68" s="3" t="s">
        <v>13</v>
      </c>
      <c r="F68" s="5" t="s">
        <v>130</v>
      </c>
      <c r="G68" s="5" t="s">
        <v>131</v>
      </c>
      <c r="H68" s="6">
        <v>54.45</v>
      </c>
      <c r="I68" s="3"/>
      <c r="J68" s="3">
        <f>SUMPRODUCT(--((F68=$F$3:$F$110)*$H$3:$H$110&gt;H68))+1</f>
        <v>16</v>
      </c>
    </row>
    <row r="69" spans="1:10">
      <c r="A69" s="3" t="s">
        <v>152</v>
      </c>
      <c r="B69" s="3" t="s">
        <v>153</v>
      </c>
      <c r="C69" s="3" t="str">
        <f t="shared" si="2"/>
        <v>10</v>
      </c>
      <c r="D69" s="3" t="str">
        <f t="shared" si="3"/>
        <v>12</v>
      </c>
      <c r="E69" s="3" t="s">
        <v>13</v>
      </c>
      <c r="F69" s="5" t="s">
        <v>130</v>
      </c>
      <c r="G69" s="5" t="s">
        <v>131</v>
      </c>
      <c r="H69" s="6">
        <v>0</v>
      </c>
      <c r="I69" s="4" t="s">
        <v>16</v>
      </c>
      <c r="J69" s="3">
        <f>SUMPRODUCT(--((F69=$F$3:$F$110)*$H$3:$H$110&gt;H69))+1</f>
        <v>17</v>
      </c>
    </row>
    <row r="70" spans="1:10">
      <c r="A70" s="3" t="s">
        <v>154</v>
      </c>
      <c r="B70" s="3" t="s">
        <v>155</v>
      </c>
      <c r="C70" s="3" t="str">
        <f t="shared" si="2"/>
        <v>10</v>
      </c>
      <c r="D70" s="3" t="str">
        <f t="shared" si="3"/>
        <v>13</v>
      </c>
      <c r="E70" s="3" t="s">
        <v>13</v>
      </c>
      <c r="F70" s="5" t="s">
        <v>130</v>
      </c>
      <c r="G70" s="5" t="s">
        <v>131</v>
      </c>
      <c r="H70" s="6">
        <v>67.91</v>
      </c>
      <c r="I70" s="3"/>
      <c r="J70" s="3">
        <f>SUMPRODUCT(--((F70=$F$3:$F$110)*$H$3:$H$110&gt;H70))+1</f>
        <v>6</v>
      </c>
    </row>
    <row r="71" spans="1:10">
      <c r="A71" s="3" t="s">
        <v>156</v>
      </c>
      <c r="B71" s="3" t="s">
        <v>157</v>
      </c>
      <c r="C71" s="3" t="str">
        <f t="shared" si="2"/>
        <v>10</v>
      </c>
      <c r="D71" s="3" t="str">
        <f t="shared" si="3"/>
        <v>14</v>
      </c>
      <c r="E71" s="3" t="s">
        <v>13</v>
      </c>
      <c r="F71" s="5" t="s">
        <v>130</v>
      </c>
      <c r="G71" s="5" t="s">
        <v>131</v>
      </c>
      <c r="H71" s="6">
        <v>65.5</v>
      </c>
      <c r="I71" s="3"/>
      <c r="J71" s="3">
        <f>SUMPRODUCT(--((F71=$F$3:$F$110)*$H$3:$H$110&gt;H71))+1</f>
        <v>8</v>
      </c>
    </row>
    <row r="72" spans="1:10">
      <c r="A72" s="3" t="s">
        <v>158</v>
      </c>
      <c r="B72" s="3" t="s">
        <v>159</v>
      </c>
      <c r="C72" s="3" t="str">
        <f t="shared" si="2"/>
        <v>10</v>
      </c>
      <c r="D72" s="3" t="str">
        <f t="shared" si="3"/>
        <v>15</v>
      </c>
      <c r="E72" s="3" t="s">
        <v>13</v>
      </c>
      <c r="F72" s="5" t="s">
        <v>130</v>
      </c>
      <c r="G72" s="5" t="s">
        <v>131</v>
      </c>
      <c r="H72" s="6">
        <v>63.5</v>
      </c>
      <c r="I72" s="3"/>
      <c r="J72" s="3">
        <f>SUMPRODUCT(--((F72=$F$3:$F$110)*$H$3:$H$110&gt;H72))+1</f>
        <v>11</v>
      </c>
    </row>
    <row r="73" spans="1:10">
      <c r="A73" s="3" t="s">
        <v>160</v>
      </c>
      <c r="B73" s="3" t="s">
        <v>161</v>
      </c>
      <c r="C73" s="3" t="str">
        <f t="shared" si="2"/>
        <v>10</v>
      </c>
      <c r="D73" s="3" t="str">
        <f t="shared" si="3"/>
        <v>16</v>
      </c>
      <c r="E73" s="3" t="s">
        <v>13</v>
      </c>
      <c r="F73" s="5" t="s">
        <v>130</v>
      </c>
      <c r="G73" s="5" t="s">
        <v>131</v>
      </c>
      <c r="H73" s="6">
        <v>55.21</v>
      </c>
      <c r="I73" s="3"/>
      <c r="J73" s="3">
        <f>SUMPRODUCT(--((F73=$F$3:$F$110)*$H$3:$H$110&gt;H73))+1</f>
        <v>15</v>
      </c>
    </row>
    <row r="74" spans="1:10">
      <c r="A74" s="4" t="s">
        <v>162</v>
      </c>
      <c r="B74" s="4" t="s">
        <v>163</v>
      </c>
      <c r="C74" s="4" t="str">
        <f t="shared" si="2"/>
        <v>10</v>
      </c>
      <c r="D74" s="4" t="str">
        <f t="shared" si="3"/>
        <v>17</v>
      </c>
      <c r="E74" s="4" t="s">
        <v>13</v>
      </c>
      <c r="F74" s="7" t="s">
        <v>130</v>
      </c>
      <c r="G74" s="7" t="s">
        <v>131</v>
      </c>
      <c r="H74" s="6">
        <v>71.33</v>
      </c>
      <c r="I74" s="4" t="s">
        <v>33</v>
      </c>
      <c r="J74" s="3">
        <f>SUMPRODUCT(--((F74=$F$3:$F$110)*$H$3:$H$110&gt;H74))+1</f>
        <v>2</v>
      </c>
    </row>
    <row r="75" spans="1:10">
      <c r="A75" s="3" t="s">
        <v>164</v>
      </c>
      <c r="B75" s="3" t="s">
        <v>165</v>
      </c>
      <c r="C75" s="3" t="str">
        <f t="shared" si="2"/>
        <v>10</v>
      </c>
      <c r="D75" s="3" t="str">
        <f t="shared" si="3"/>
        <v>18</v>
      </c>
      <c r="E75" s="3" t="s">
        <v>13</v>
      </c>
      <c r="F75" s="5" t="s">
        <v>130</v>
      </c>
      <c r="G75" s="5" t="s">
        <v>131</v>
      </c>
      <c r="H75" s="6">
        <v>68.13</v>
      </c>
      <c r="I75" s="3"/>
      <c r="J75" s="3">
        <f>SUMPRODUCT(--((F75=$F$3:$F$110)*$H$3:$H$110&gt;H75))+1</f>
        <v>5</v>
      </c>
    </row>
    <row r="76" spans="1:10">
      <c r="A76" s="3" t="s">
        <v>166</v>
      </c>
      <c r="B76" s="3" t="s">
        <v>167</v>
      </c>
      <c r="C76" s="3" t="str">
        <f t="shared" si="2"/>
        <v>10</v>
      </c>
      <c r="D76" s="3" t="str">
        <f t="shared" si="3"/>
        <v>19</v>
      </c>
      <c r="E76" s="3" t="s">
        <v>13</v>
      </c>
      <c r="F76" s="5" t="s">
        <v>130</v>
      </c>
      <c r="G76" s="5" t="s">
        <v>131</v>
      </c>
      <c r="H76" s="6">
        <v>0</v>
      </c>
      <c r="I76" s="4" t="s">
        <v>16</v>
      </c>
      <c r="J76" s="3">
        <f>SUMPRODUCT(--((F76=$F$3:$F$110)*$H$3:$H$110&gt;H76))+1</f>
        <v>17</v>
      </c>
    </row>
    <row r="77" spans="1:10">
      <c r="A77" s="4" t="s">
        <v>168</v>
      </c>
      <c r="B77" s="4" t="s">
        <v>169</v>
      </c>
      <c r="C77" s="4" t="str">
        <f t="shared" si="2"/>
        <v>10</v>
      </c>
      <c r="D77" s="4" t="str">
        <f t="shared" si="3"/>
        <v>20</v>
      </c>
      <c r="E77" s="4" t="s">
        <v>13</v>
      </c>
      <c r="F77" s="7" t="s">
        <v>130</v>
      </c>
      <c r="G77" s="7" t="s">
        <v>131</v>
      </c>
      <c r="H77" s="6">
        <v>74.45</v>
      </c>
      <c r="I77" s="4" t="s">
        <v>33</v>
      </c>
      <c r="J77" s="3">
        <f>SUMPRODUCT(--((F77=$F$3:$F$110)*$H$3:$H$110&gt;H77))+1</f>
        <v>1</v>
      </c>
    </row>
    <row r="78" spans="1:10">
      <c r="A78" s="3" t="s">
        <v>170</v>
      </c>
      <c r="B78" s="3" t="s">
        <v>171</v>
      </c>
      <c r="C78" s="3" t="str">
        <f t="shared" si="2"/>
        <v>11</v>
      </c>
      <c r="D78" s="3" t="str">
        <f t="shared" si="3"/>
        <v>01</v>
      </c>
      <c r="E78" s="3" t="s">
        <v>13</v>
      </c>
      <c r="F78" s="5" t="s">
        <v>172</v>
      </c>
      <c r="G78" s="5" t="s">
        <v>15</v>
      </c>
      <c r="H78" s="6">
        <v>0</v>
      </c>
      <c r="I78" s="4" t="s">
        <v>16</v>
      </c>
      <c r="J78" s="3">
        <f>SUMPRODUCT(--((F78=$F$3:$F$110)*$H$3:$H$110&gt;H78))+1</f>
        <v>21</v>
      </c>
    </row>
    <row r="79" spans="1:10">
      <c r="A79" s="3" t="s">
        <v>173</v>
      </c>
      <c r="B79" s="3" t="s">
        <v>174</v>
      </c>
      <c r="C79" s="3" t="str">
        <f t="shared" si="2"/>
        <v>11</v>
      </c>
      <c r="D79" s="3" t="str">
        <f t="shared" si="3"/>
        <v>02</v>
      </c>
      <c r="E79" s="3" t="s">
        <v>13</v>
      </c>
      <c r="F79" s="5" t="s">
        <v>172</v>
      </c>
      <c r="G79" s="5" t="s">
        <v>15</v>
      </c>
      <c r="H79" s="6">
        <v>0</v>
      </c>
      <c r="I79" s="4" t="s">
        <v>16</v>
      </c>
      <c r="J79" s="3">
        <f>SUMPRODUCT(--((F79=$F$3:$F$110)*$H$3:$H$110&gt;H79))+1</f>
        <v>21</v>
      </c>
    </row>
    <row r="80" spans="1:10">
      <c r="A80" s="3" t="s">
        <v>175</v>
      </c>
      <c r="B80" s="3" t="s">
        <v>176</v>
      </c>
      <c r="C80" s="3" t="str">
        <f t="shared" si="2"/>
        <v>11</v>
      </c>
      <c r="D80" s="3" t="str">
        <f t="shared" si="3"/>
        <v>03</v>
      </c>
      <c r="E80" s="3" t="s">
        <v>13</v>
      </c>
      <c r="F80" s="5" t="s">
        <v>172</v>
      </c>
      <c r="G80" s="5" t="s">
        <v>15</v>
      </c>
      <c r="H80" s="6">
        <v>69.13</v>
      </c>
      <c r="I80" s="3"/>
      <c r="J80" s="3">
        <f>SUMPRODUCT(--((F80=$F$3:$F$110)*$H$3:$H$110&gt;H80))+1</f>
        <v>10</v>
      </c>
    </row>
    <row r="81" spans="1:10">
      <c r="A81" s="3" t="s">
        <v>177</v>
      </c>
      <c r="B81" s="3" t="s">
        <v>178</v>
      </c>
      <c r="C81" s="3" t="str">
        <f t="shared" si="2"/>
        <v>11</v>
      </c>
      <c r="D81" s="3" t="str">
        <f t="shared" si="3"/>
        <v>04</v>
      </c>
      <c r="E81" s="3" t="s">
        <v>13</v>
      </c>
      <c r="F81" s="5" t="s">
        <v>172</v>
      </c>
      <c r="G81" s="5" t="s">
        <v>15</v>
      </c>
      <c r="H81" s="6">
        <v>73.2</v>
      </c>
      <c r="I81" s="3"/>
      <c r="J81" s="3">
        <f>SUMPRODUCT(--((F81=$F$3:$F$110)*$H$3:$H$110&gt;H81))+1</f>
        <v>5</v>
      </c>
    </row>
    <row r="82" spans="1:10">
      <c r="A82" s="3" t="s">
        <v>179</v>
      </c>
      <c r="B82" s="3" t="s">
        <v>180</v>
      </c>
      <c r="C82" s="3" t="str">
        <f t="shared" si="2"/>
        <v>11</v>
      </c>
      <c r="D82" s="3" t="str">
        <f t="shared" si="3"/>
        <v>05</v>
      </c>
      <c r="E82" s="3" t="s">
        <v>13</v>
      </c>
      <c r="F82" s="5" t="s">
        <v>172</v>
      </c>
      <c r="G82" s="5" t="s">
        <v>15</v>
      </c>
      <c r="H82" s="6">
        <v>67.55</v>
      </c>
      <c r="I82" s="3"/>
      <c r="J82" s="3">
        <f>SUMPRODUCT(--((F82=$F$3:$F$110)*$H$3:$H$110&gt;H82))+1</f>
        <v>12</v>
      </c>
    </row>
    <row r="83" spans="1:10">
      <c r="A83" s="3" t="s">
        <v>181</v>
      </c>
      <c r="B83" s="3" t="s">
        <v>182</v>
      </c>
      <c r="C83" s="3" t="str">
        <f t="shared" si="2"/>
        <v>11</v>
      </c>
      <c r="D83" s="3" t="str">
        <f t="shared" si="3"/>
        <v>06</v>
      </c>
      <c r="E83" s="3" t="s">
        <v>13</v>
      </c>
      <c r="F83" s="5" t="s">
        <v>172</v>
      </c>
      <c r="G83" s="5" t="s">
        <v>15</v>
      </c>
      <c r="H83" s="6">
        <v>0</v>
      </c>
      <c r="I83" s="4" t="s">
        <v>16</v>
      </c>
      <c r="J83" s="3">
        <f>SUMPRODUCT(--((F83=$F$3:$F$110)*$H$3:$H$110&gt;H83))+1</f>
        <v>21</v>
      </c>
    </row>
    <row r="84" spans="1:10">
      <c r="A84" s="3" t="s">
        <v>183</v>
      </c>
      <c r="B84" s="3" t="s">
        <v>184</v>
      </c>
      <c r="C84" s="3" t="str">
        <f t="shared" si="2"/>
        <v>11</v>
      </c>
      <c r="D84" s="3" t="str">
        <f t="shared" si="3"/>
        <v>07</v>
      </c>
      <c r="E84" s="3" t="s">
        <v>13</v>
      </c>
      <c r="F84" s="5" t="s">
        <v>172</v>
      </c>
      <c r="G84" s="5" t="s">
        <v>15</v>
      </c>
      <c r="H84" s="6">
        <v>0</v>
      </c>
      <c r="I84" s="4" t="s">
        <v>16</v>
      </c>
      <c r="J84" s="3">
        <f>SUMPRODUCT(--((F84=$F$3:$F$110)*$H$3:$H$110&gt;H84))+1</f>
        <v>21</v>
      </c>
    </row>
    <row r="85" spans="1:10">
      <c r="A85" s="3" t="s">
        <v>185</v>
      </c>
      <c r="B85" s="3" t="s">
        <v>186</v>
      </c>
      <c r="C85" s="3" t="str">
        <f t="shared" si="2"/>
        <v>11</v>
      </c>
      <c r="D85" s="3" t="str">
        <f t="shared" si="3"/>
        <v>08</v>
      </c>
      <c r="E85" s="3" t="s">
        <v>13</v>
      </c>
      <c r="F85" s="5" t="s">
        <v>172</v>
      </c>
      <c r="G85" s="5" t="s">
        <v>15</v>
      </c>
      <c r="H85" s="6">
        <v>71.57</v>
      </c>
      <c r="I85" s="3"/>
      <c r="J85" s="3">
        <f>SUMPRODUCT(--((F85=$F$3:$F$110)*$H$3:$H$110&gt;H85))+1</f>
        <v>6</v>
      </c>
    </row>
    <row r="86" spans="1:10">
      <c r="A86" s="3" t="s">
        <v>187</v>
      </c>
      <c r="B86" s="3" t="s">
        <v>188</v>
      </c>
      <c r="C86" s="3" t="str">
        <f t="shared" si="2"/>
        <v>11</v>
      </c>
      <c r="D86" s="3" t="str">
        <f t="shared" si="3"/>
        <v>09</v>
      </c>
      <c r="E86" s="3" t="s">
        <v>13</v>
      </c>
      <c r="F86" s="5" t="s">
        <v>172</v>
      </c>
      <c r="G86" s="5" t="s">
        <v>15</v>
      </c>
      <c r="H86" s="6">
        <v>0</v>
      </c>
      <c r="I86" s="4" t="s">
        <v>16</v>
      </c>
      <c r="J86" s="3">
        <f>SUMPRODUCT(--((F86=$F$3:$F$110)*$H$3:$H$110&gt;H86))+1</f>
        <v>21</v>
      </c>
    </row>
    <row r="87" spans="1:10">
      <c r="A87" s="3" t="s">
        <v>189</v>
      </c>
      <c r="B87" s="3" t="s">
        <v>190</v>
      </c>
      <c r="C87" s="3" t="str">
        <f t="shared" si="2"/>
        <v>11</v>
      </c>
      <c r="D87" s="3" t="str">
        <f t="shared" si="3"/>
        <v>10</v>
      </c>
      <c r="E87" s="3" t="s">
        <v>13</v>
      </c>
      <c r="F87" s="5" t="s">
        <v>172</v>
      </c>
      <c r="G87" s="5" t="s">
        <v>15</v>
      </c>
      <c r="H87" s="6">
        <v>0</v>
      </c>
      <c r="I87" s="4" t="s">
        <v>16</v>
      </c>
      <c r="J87" s="3">
        <f>SUMPRODUCT(--((F87=$F$3:$F$110)*$H$3:$H$110&gt;H87))+1</f>
        <v>21</v>
      </c>
    </row>
    <row r="88" spans="1:10">
      <c r="A88" s="3" t="s">
        <v>191</v>
      </c>
      <c r="B88" s="3" t="s">
        <v>192</v>
      </c>
      <c r="C88" s="3" t="str">
        <f t="shared" si="2"/>
        <v>11</v>
      </c>
      <c r="D88" s="3" t="str">
        <f t="shared" si="3"/>
        <v>11</v>
      </c>
      <c r="E88" s="3" t="s">
        <v>13</v>
      </c>
      <c r="F88" s="5" t="s">
        <v>172</v>
      </c>
      <c r="G88" s="5" t="s">
        <v>15</v>
      </c>
      <c r="H88" s="6">
        <v>66.54</v>
      </c>
      <c r="I88" s="3"/>
      <c r="J88" s="3">
        <f>SUMPRODUCT(--((F88=$F$3:$F$110)*$H$3:$H$110&gt;H88))+1</f>
        <v>14</v>
      </c>
    </row>
    <row r="89" spans="1:10">
      <c r="A89" s="4" t="s">
        <v>193</v>
      </c>
      <c r="B89" s="4" t="s">
        <v>194</v>
      </c>
      <c r="C89" s="4" t="str">
        <f t="shared" si="2"/>
        <v>11</v>
      </c>
      <c r="D89" s="4" t="str">
        <f t="shared" si="3"/>
        <v>12</v>
      </c>
      <c r="E89" s="4" t="s">
        <v>13</v>
      </c>
      <c r="F89" s="7" t="s">
        <v>172</v>
      </c>
      <c r="G89" s="7" t="s">
        <v>15</v>
      </c>
      <c r="H89" s="6">
        <v>74.51</v>
      </c>
      <c r="I89" s="4" t="s">
        <v>33</v>
      </c>
      <c r="J89" s="3">
        <f>SUMPRODUCT(--((F89=$F$3:$F$110)*$H$3:$H$110&gt;H89))+1</f>
        <v>3</v>
      </c>
    </row>
    <row r="90" spans="1:10">
      <c r="A90" s="3" t="s">
        <v>195</v>
      </c>
      <c r="B90" s="3" t="s">
        <v>196</v>
      </c>
      <c r="C90" s="3" t="str">
        <f t="shared" si="2"/>
        <v>11</v>
      </c>
      <c r="D90" s="3" t="str">
        <f t="shared" si="3"/>
        <v>13</v>
      </c>
      <c r="E90" s="3" t="s">
        <v>13</v>
      </c>
      <c r="F90" s="5" t="s">
        <v>172</v>
      </c>
      <c r="G90" s="5" t="s">
        <v>15</v>
      </c>
      <c r="H90" s="6">
        <v>0</v>
      </c>
      <c r="I90" s="4" t="s">
        <v>16</v>
      </c>
      <c r="J90" s="3">
        <f>SUMPRODUCT(--((F90=$F$3:$F$110)*$H$3:$H$110&gt;H90))+1</f>
        <v>21</v>
      </c>
    </row>
    <row r="91" spans="1:10">
      <c r="A91" s="3" t="s">
        <v>197</v>
      </c>
      <c r="B91" s="3" t="s">
        <v>198</v>
      </c>
      <c r="C91" s="3" t="str">
        <f t="shared" si="2"/>
        <v>11</v>
      </c>
      <c r="D91" s="3" t="str">
        <f t="shared" si="3"/>
        <v>14</v>
      </c>
      <c r="E91" s="3" t="s">
        <v>13</v>
      </c>
      <c r="F91" s="5" t="s">
        <v>172</v>
      </c>
      <c r="G91" s="5" t="s">
        <v>15</v>
      </c>
      <c r="H91" s="6">
        <v>0</v>
      </c>
      <c r="I91" s="4" t="s">
        <v>16</v>
      </c>
      <c r="J91" s="3">
        <f>SUMPRODUCT(--((F91=$F$3:$F$110)*$H$3:$H$110&gt;H91))+1</f>
        <v>21</v>
      </c>
    </row>
    <row r="92" spans="1:10">
      <c r="A92" s="3" t="s">
        <v>199</v>
      </c>
      <c r="B92" s="3" t="s">
        <v>200</v>
      </c>
      <c r="C92" s="3" t="str">
        <f t="shared" si="2"/>
        <v>11</v>
      </c>
      <c r="D92" s="3" t="str">
        <f t="shared" si="3"/>
        <v>15</v>
      </c>
      <c r="E92" s="3" t="s">
        <v>13</v>
      </c>
      <c r="F92" s="5" t="s">
        <v>172</v>
      </c>
      <c r="G92" s="5" t="s">
        <v>15</v>
      </c>
      <c r="H92" s="6">
        <v>68.11</v>
      </c>
      <c r="I92" s="3"/>
      <c r="J92" s="3">
        <f>SUMPRODUCT(--((F92=$F$3:$F$110)*$H$3:$H$110&gt;H92))+1</f>
        <v>11</v>
      </c>
    </row>
    <row r="93" spans="1:10">
      <c r="A93" s="3" t="s">
        <v>201</v>
      </c>
      <c r="B93" s="3" t="s">
        <v>202</v>
      </c>
      <c r="C93" s="3" t="str">
        <f t="shared" si="2"/>
        <v>11</v>
      </c>
      <c r="D93" s="3" t="str">
        <f t="shared" si="3"/>
        <v>16</v>
      </c>
      <c r="E93" s="3" t="s">
        <v>13</v>
      </c>
      <c r="F93" s="5" t="s">
        <v>172</v>
      </c>
      <c r="G93" s="5" t="s">
        <v>15</v>
      </c>
      <c r="H93" s="6">
        <v>70.48</v>
      </c>
      <c r="I93" s="3"/>
      <c r="J93" s="3">
        <f>SUMPRODUCT(--((F93=$F$3:$F$110)*$H$3:$H$110&gt;H93))+1</f>
        <v>9</v>
      </c>
    </row>
    <row r="94" spans="1:10">
      <c r="A94" s="3" t="s">
        <v>203</v>
      </c>
      <c r="B94" s="3" t="s">
        <v>204</v>
      </c>
      <c r="C94" s="3" t="str">
        <f t="shared" si="2"/>
        <v>11</v>
      </c>
      <c r="D94" s="3" t="str">
        <f t="shared" si="3"/>
        <v>17</v>
      </c>
      <c r="E94" s="3" t="s">
        <v>13</v>
      </c>
      <c r="F94" s="5" t="s">
        <v>172</v>
      </c>
      <c r="G94" s="5" t="s">
        <v>15</v>
      </c>
      <c r="H94" s="6">
        <v>46.59</v>
      </c>
      <c r="I94" s="3"/>
      <c r="J94" s="3">
        <f>SUMPRODUCT(--((F94=$F$3:$F$110)*$H$3:$H$110&gt;H94))+1</f>
        <v>20</v>
      </c>
    </row>
    <row r="95" spans="1:10">
      <c r="A95" s="3" t="s">
        <v>205</v>
      </c>
      <c r="B95" s="3" t="s">
        <v>206</v>
      </c>
      <c r="C95" s="3" t="str">
        <f t="shared" si="2"/>
        <v>11</v>
      </c>
      <c r="D95" s="3" t="str">
        <f t="shared" si="3"/>
        <v>18</v>
      </c>
      <c r="E95" s="3" t="s">
        <v>13</v>
      </c>
      <c r="F95" s="5" t="s">
        <v>172</v>
      </c>
      <c r="G95" s="5" t="s">
        <v>15</v>
      </c>
      <c r="H95" s="6">
        <v>56.34</v>
      </c>
      <c r="I95" s="3"/>
      <c r="J95" s="3">
        <f>SUMPRODUCT(--((F95=$F$3:$F$110)*$H$3:$H$110&gt;H95))+1</f>
        <v>19</v>
      </c>
    </row>
    <row r="96" spans="1:10">
      <c r="A96" s="3" t="s">
        <v>207</v>
      </c>
      <c r="B96" s="3" t="s">
        <v>208</v>
      </c>
      <c r="C96" s="3" t="str">
        <f t="shared" si="2"/>
        <v>11</v>
      </c>
      <c r="D96" s="3" t="str">
        <f t="shared" si="3"/>
        <v>19</v>
      </c>
      <c r="E96" s="3" t="s">
        <v>13</v>
      </c>
      <c r="F96" s="5" t="s">
        <v>172</v>
      </c>
      <c r="G96" s="5" t="s">
        <v>15</v>
      </c>
      <c r="H96" s="6">
        <v>0</v>
      </c>
      <c r="I96" s="4" t="s">
        <v>16</v>
      </c>
      <c r="J96" s="3">
        <f>SUMPRODUCT(--((F96=$F$3:$F$110)*$H$3:$H$110&gt;H96))+1</f>
        <v>21</v>
      </c>
    </row>
    <row r="97" spans="1:10">
      <c r="A97" s="3" t="s">
        <v>209</v>
      </c>
      <c r="B97" s="3" t="s">
        <v>210</v>
      </c>
      <c r="C97" s="3" t="str">
        <f t="shared" si="2"/>
        <v>11</v>
      </c>
      <c r="D97" s="3" t="str">
        <f t="shared" si="3"/>
        <v>20</v>
      </c>
      <c r="E97" s="3" t="s">
        <v>13</v>
      </c>
      <c r="F97" s="5" t="s">
        <v>172</v>
      </c>
      <c r="G97" s="5" t="s">
        <v>15</v>
      </c>
      <c r="H97" s="6">
        <v>0</v>
      </c>
      <c r="I97" s="4" t="s">
        <v>16</v>
      </c>
      <c r="J97" s="3">
        <f>SUMPRODUCT(--((F97=$F$3:$F$110)*$H$3:$H$110&gt;H97))+1</f>
        <v>21</v>
      </c>
    </row>
    <row r="98" spans="1:10">
      <c r="A98" s="3" t="s">
        <v>211</v>
      </c>
      <c r="B98" s="3" t="s">
        <v>212</v>
      </c>
      <c r="C98" s="3" t="str">
        <f t="shared" si="2"/>
        <v>11</v>
      </c>
      <c r="D98" s="3" t="str">
        <f t="shared" si="3"/>
        <v>21</v>
      </c>
      <c r="E98" s="3" t="s">
        <v>13</v>
      </c>
      <c r="F98" s="5" t="s">
        <v>172</v>
      </c>
      <c r="G98" s="5" t="s">
        <v>15</v>
      </c>
      <c r="H98" s="6">
        <v>0</v>
      </c>
      <c r="I98" s="4" t="s">
        <v>16</v>
      </c>
      <c r="J98" s="3">
        <f>SUMPRODUCT(--((F98=$F$3:$F$110)*$H$3:$H$110&gt;H98))+1</f>
        <v>21</v>
      </c>
    </row>
    <row r="99" spans="1:10">
      <c r="A99" s="3" t="s">
        <v>213</v>
      </c>
      <c r="B99" s="3" t="s">
        <v>214</v>
      </c>
      <c r="C99" s="3" t="str">
        <f t="shared" si="2"/>
        <v>11</v>
      </c>
      <c r="D99" s="3" t="str">
        <f t="shared" si="3"/>
        <v>22</v>
      </c>
      <c r="E99" s="3" t="s">
        <v>13</v>
      </c>
      <c r="F99" s="5" t="s">
        <v>172</v>
      </c>
      <c r="G99" s="5" t="s">
        <v>15</v>
      </c>
      <c r="H99" s="6">
        <v>61.01</v>
      </c>
      <c r="I99" s="3"/>
      <c r="J99" s="3">
        <f>SUMPRODUCT(--((F99=$F$3:$F$110)*$H$3:$H$110&gt;H99))+1</f>
        <v>18</v>
      </c>
    </row>
    <row r="100" spans="1:10">
      <c r="A100" s="3" t="s">
        <v>215</v>
      </c>
      <c r="B100" s="3" t="s">
        <v>216</v>
      </c>
      <c r="C100" s="3" t="str">
        <f t="shared" si="2"/>
        <v>11</v>
      </c>
      <c r="D100" s="3" t="str">
        <f t="shared" si="3"/>
        <v>23</v>
      </c>
      <c r="E100" s="3" t="s">
        <v>13</v>
      </c>
      <c r="F100" s="5" t="s">
        <v>172</v>
      </c>
      <c r="G100" s="5" t="s">
        <v>15</v>
      </c>
      <c r="H100" s="6">
        <v>74.29</v>
      </c>
      <c r="I100" s="3"/>
      <c r="J100" s="3">
        <f>SUMPRODUCT(--((F100=$F$3:$F$110)*$H$3:$H$110&gt;H100))+1</f>
        <v>4</v>
      </c>
    </row>
    <row r="101" spans="1:10">
      <c r="A101" s="3" t="s">
        <v>217</v>
      </c>
      <c r="B101" s="3" t="s">
        <v>218</v>
      </c>
      <c r="C101" s="3" t="str">
        <f t="shared" si="2"/>
        <v>11</v>
      </c>
      <c r="D101" s="3" t="str">
        <f t="shared" si="3"/>
        <v>24</v>
      </c>
      <c r="E101" s="3" t="s">
        <v>13</v>
      </c>
      <c r="F101" s="5" t="s">
        <v>172</v>
      </c>
      <c r="G101" s="5" t="s">
        <v>15</v>
      </c>
      <c r="H101" s="6">
        <v>71.01</v>
      </c>
      <c r="I101" s="3"/>
      <c r="J101" s="3">
        <f>SUMPRODUCT(--((F101=$F$3:$F$110)*$H$3:$H$110&gt;H101))+1</f>
        <v>7</v>
      </c>
    </row>
    <row r="102" spans="1:10">
      <c r="A102" s="4" t="s">
        <v>219</v>
      </c>
      <c r="B102" s="4" t="s">
        <v>220</v>
      </c>
      <c r="C102" s="4" t="str">
        <f t="shared" si="2"/>
        <v>11</v>
      </c>
      <c r="D102" s="4" t="str">
        <f t="shared" si="3"/>
        <v>25</v>
      </c>
      <c r="E102" s="4" t="s">
        <v>13</v>
      </c>
      <c r="F102" s="7" t="s">
        <v>172</v>
      </c>
      <c r="G102" s="7" t="s">
        <v>15</v>
      </c>
      <c r="H102" s="6">
        <v>78.43</v>
      </c>
      <c r="I102" s="4" t="s">
        <v>33</v>
      </c>
      <c r="J102" s="3">
        <f>SUMPRODUCT(--((F102=$F$3:$F$110)*$H$3:$H$110&gt;H102))+1</f>
        <v>1</v>
      </c>
    </row>
    <row r="103" spans="1:10">
      <c r="A103" s="3" t="s">
        <v>221</v>
      </c>
      <c r="B103" s="3" t="s">
        <v>222</v>
      </c>
      <c r="C103" s="3" t="str">
        <f t="shared" si="2"/>
        <v>11</v>
      </c>
      <c r="D103" s="3" t="str">
        <f t="shared" si="3"/>
        <v>26</v>
      </c>
      <c r="E103" s="3" t="s">
        <v>13</v>
      </c>
      <c r="F103" s="5" t="s">
        <v>172</v>
      </c>
      <c r="G103" s="5" t="s">
        <v>15</v>
      </c>
      <c r="H103" s="6">
        <v>66.87</v>
      </c>
      <c r="I103" s="3"/>
      <c r="J103" s="3">
        <f>SUMPRODUCT(--((F103=$F$3:$F$110)*$H$3:$H$110&gt;H103))+1</f>
        <v>13</v>
      </c>
    </row>
    <row r="104" spans="1:10">
      <c r="A104" s="3" t="s">
        <v>223</v>
      </c>
      <c r="B104" s="3" t="s">
        <v>224</v>
      </c>
      <c r="C104" s="3" t="str">
        <f t="shared" si="2"/>
        <v>11</v>
      </c>
      <c r="D104" s="3" t="str">
        <f t="shared" si="3"/>
        <v>27</v>
      </c>
      <c r="E104" s="3" t="s">
        <v>13</v>
      </c>
      <c r="F104" s="5" t="s">
        <v>172</v>
      </c>
      <c r="G104" s="5" t="s">
        <v>15</v>
      </c>
      <c r="H104" s="6">
        <v>0</v>
      </c>
      <c r="I104" s="4" t="s">
        <v>16</v>
      </c>
      <c r="J104" s="3">
        <f>SUMPRODUCT(--((F104=$F$3:$F$110)*$H$3:$H$110&gt;H104))+1</f>
        <v>21</v>
      </c>
    </row>
    <row r="105" spans="1:10">
      <c r="A105" s="3" t="s">
        <v>225</v>
      </c>
      <c r="B105" s="3" t="s">
        <v>226</v>
      </c>
      <c r="C105" s="3" t="str">
        <f t="shared" si="2"/>
        <v>11</v>
      </c>
      <c r="D105" s="3" t="str">
        <f t="shared" si="3"/>
        <v>28</v>
      </c>
      <c r="E105" s="3" t="s">
        <v>13</v>
      </c>
      <c r="F105" s="5" t="s">
        <v>172</v>
      </c>
      <c r="G105" s="5" t="s">
        <v>15</v>
      </c>
      <c r="H105" s="6">
        <v>0</v>
      </c>
      <c r="I105" s="4" t="s">
        <v>16</v>
      </c>
      <c r="J105" s="3">
        <f>SUMPRODUCT(--((F105=$F$3:$F$110)*$H$3:$H$110&gt;H105))+1</f>
        <v>21</v>
      </c>
    </row>
    <row r="106" spans="1:10">
      <c r="A106" s="3" t="s">
        <v>227</v>
      </c>
      <c r="B106" s="3" t="s">
        <v>228</v>
      </c>
      <c r="C106" s="3" t="str">
        <f t="shared" si="2"/>
        <v>11</v>
      </c>
      <c r="D106" s="3" t="str">
        <f t="shared" si="3"/>
        <v>29</v>
      </c>
      <c r="E106" s="3" t="s">
        <v>13</v>
      </c>
      <c r="F106" s="5" t="s">
        <v>172</v>
      </c>
      <c r="G106" s="5" t="s">
        <v>15</v>
      </c>
      <c r="H106" s="6">
        <v>62.24</v>
      </c>
      <c r="I106" s="3"/>
      <c r="J106" s="3">
        <f>SUMPRODUCT(--((F106=$F$3:$F$110)*$H$3:$H$110&gt;H106))+1</f>
        <v>17</v>
      </c>
    </row>
    <row r="107" spans="1:10">
      <c r="A107" s="3" t="s">
        <v>229</v>
      </c>
      <c r="B107" s="3" t="s">
        <v>230</v>
      </c>
      <c r="C107" s="3" t="str">
        <f t="shared" si="2"/>
        <v>11</v>
      </c>
      <c r="D107" s="3" t="str">
        <f t="shared" si="3"/>
        <v>30</v>
      </c>
      <c r="E107" s="3" t="s">
        <v>13</v>
      </c>
      <c r="F107" s="5" t="s">
        <v>172</v>
      </c>
      <c r="G107" s="5" t="s">
        <v>15</v>
      </c>
      <c r="H107" s="6">
        <v>62.64</v>
      </c>
      <c r="I107" s="3"/>
      <c r="J107" s="3">
        <f>SUMPRODUCT(--((F107=$F$3:$F$110)*$H$3:$H$110&gt;H107))+1</f>
        <v>16</v>
      </c>
    </row>
    <row r="108" spans="1:10">
      <c r="A108" s="4" t="s">
        <v>231</v>
      </c>
      <c r="B108" s="4" t="s">
        <v>232</v>
      </c>
      <c r="C108" s="4" t="str">
        <f t="shared" si="2"/>
        <v>12</v>
      </c>
      <c r="D108" s="4" t="str">
        <f t="shared" si="3"/>
        <v>01</v>
      </c>
      <c r="E108" s="4" t="s">
        <v>13</v>
      </c>
      <c r="F108" s="7" t="s">
        <v>172</v>
      </c>
      <c r="G108" s="7" t="s">
        <v>15</v>
      </c>
      <c r="H108" s="6">
        <v>75.58</v>
      </c>
      <c r="I108" s="4" t="s">
        <v>33</v>
      </c>
      <c r="J108" s="3">
        <f>SUMPRODUCT(--((F108=$F$3:$F$110)*$H$3:$H$110&gt;H108))+1</f>
        <v>2</v>
      </c>
    </row>
    <row r="109" spans="1:10">
      <c r="A109" s="3" t="s">
        <v>233</v>
      </c>
      <c r="B109" s="3" t="s">
        <v>234</v>
      </c>
      <c r="C109" s="3" t="str">
        <f t="shared" si="2"/>
        <v>12</v>
      </c>
      <c r="D109" s="3" t="str">
        <f t="shared" si="3"/>
        <v>02</v>
      </c>
      <c r="E109" s="3" t="s">
        <v>13</v>
      </c>
      <c r="F109" s="5" t="s">
        <v>172</v>
      </c>
      <c r="G109" s="5" t="s">
        <v>15</v>
      </c>
      <c r="H109" s="6">
        <v>65.69</v>
      </c>
      <c r="I109" s="3"/>
      <c r="J109" s="3">
        <f>SUMPRODUCT(--((F109=$F$3:$F$110)*$H$3:$H$110&gt;H109))+1</f>
        <v>15</v>
      </c>
    </row>
    <row r="110" spans="1:10">
      <c r="A110" s="3" t="s">
        <v>235</v>
      </c>
      <c r="B110" s="3" t="s">
        <v>236</v>
      </c>
      <c r="C110" s="3" t="str">
        <f t="shared" si="2"/>
        <v>12</v>
      </c>
      <c r="D110" s="3" t="str">
        <f t="shared" si="3"/>
        <v>03</v>
      </c>
      <c r="E110" s="3" t="s">
        <v>13</v>
      </c>
      <c r="F110" s="5" t="s">
        <v>172</v>
      </c>
      <c r="G110" s="5" t="s">
        <v>15</v>
      </c>
      <c r="H110" s="6">
        <v>70.74</v>
      </c>
      <c r="I110" s="3"/>
      <c r="J110" s="3">
        <f>SUMPRODUCT(--((F110=$F$3:$F$110)*$H$3:$H$110&gt;H110))+1</f>
        <v>8</v>
      </c>
    </row>
  </sheetData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2023-10-18T09:28:38Z</dcterms:created>
  <dcterms:modified xsi:type="dcterms:W3CDTF">2023-10-18T09:29:19Z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